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ayfa1" sheetId="1" r:id="rId1"/>
  </sheets>
  <definedNames>
    <definedName name="_xlnm.Print_Area" localSheetId="0">'Sayfa1'!$A$1:$Q$123</definedName>
  </definedNames>
  <calcPr fullCalcOnLoad="1"/>
</workbook>
</file>

<file path=xl/comments1.xml><?xml version="1.0" encoding="utf-8"?>
<comments xmlns="http://schemas.openxmlformats.org/spreadsheetml/2006/main">
  <authors>
    <author>a.akkaya</author>
  </authors>
  <commentList>
    <comment ref="M83" authorId="0">
      <text>
        <r>
          <rPr>
            <b/>
            <sz val="8"/>
            <rFont val="Tahoma"/>
            <family val="0"/>
          </rPr>
          <t>a.akkaya:</t>
        </r>
        <r>
          <rPr>
            <sz val="8"/>
            <rFont val="Tahoma"/>
            <family val="0"/>
          </rPr>
          <t xml:space="preserve">
Haciz terkin edilmiş, takyidatsız</t>
        </r>
      </text>
    </comment>
    <comment ref="M85" authorId="0">
      <text>
        <r>
          <rPr>
            <b/>
            <sz val="8"/>
            <rFont val="Tahoma"/>
            <family val="0"/>
          </rPr>
          <t>a.akkaya:</t>
        </r>
        <r>
          <rPr>
            <sz val="8"/>
            <rFont val="Tahoma"/>
            <family val="0"/>
          </rPr>
          <t xml:space="preserve">
Haciz şerhi terkin edilmiş, takyidatsız</t>
        </r>
      </text>
    </comment>
  </commentList>
</comments>
</file>

<file path=xl/sharedStrings.xml><?xml version="1.0" encoding="utf-8"?>
<sst xmlns="http://schemas.openxmlformats.org/spreadsheetml/2006/main" count="1149" uniqueCount="489">
  <si>
    <t>SIRA NO</t>
  </si>
  <si>
    <t>DOSYA NO</t>
  </si>
  <si>
    <t>İLİ</t>
  </si>
  <si>
    <t>İLÇESİ</t>
  </si>
  <si>
    <t>MAHALLESİ</t>
  </si>
  <si>
    <t>SOKAK</t>
  </si>
  <si>
    <t>CİNSİ</t>
  </si>
  <si>
    <t>FİİLİ DURUMU</t>
  </si>
  <si>
    <t>HİSSE</t>
  </si>
  <si>
    <t>ADA NO</t>
  </si>
  <si>
    <t>PARSEL NO</t>
  </si>
  <si>
    <t>YÜZÖLÇÜMÜ M2</t>
  </si>
  <si>
    <t>MUHAMMEN SATIŞ BEDELİ</t>
  </si>
  <si>
    <t>GEÇİCİ TEMİNAT</t>
  </si>
  <si>
    <t>İHALE TARİHİ</t>
  </si>
  <si>
    <t>İHALE SAATİ</t>
  </si>
  <si>
    <t>İstanbul</t>
  </si>
  <si>
    <t>Beyoğlu</t>
  </si>
  <si>
    <t>Arsa</t>
  </si>
  <si>
    <t>Yenişehir</t>
  </si>
  <si>
    <t>Taburağası</t>
  </si>
  <si>
    <t>Ahşap Ev</t>
  </si>
  <si>
    <t>50,15 m2</t>
  </si>
  <si>
    <t>Şişli</t>
  </si>
  <si>
    <t>Beşiktaş</t>
  </si>
  <si>
    <t>Arnavutköy</t>
  </si>
  <si>
    <t>Sekbanlar</t>
  </si>
  <si>
    <t xml:space="preserve">Arsa </t>
  </si>
  <si>
    <t>19,05 m2</t>
  </si>
  <si>
    <t>İHALE ŞARTNAMESİ</t>
  </si>
  <si>
    <t>Üsküdar</t>
  </si>
  <si>
    <t>Kuzguncuk</t>
  </si>
  <si>
    <t>94,70 m2</t>
  </si>
  <si>
    <t>1/2</t>
  </si>
  <si>
    <t>Mümeyyiz Çıkmazı</t>
  </si>
  <si>
    <t>58,75 m2</t>
  </si>
  <si>
    <t>Keçecipiri</t>
  </si>
  <si>
    <t>31,57 m2</t>
  </si>
  <si>
    <t>Kuruçeşme</t>
  </si>
  <si>
    <t>3/4</t>
  </si>
  <si>
    <t>68,07 m2</t>
  </si>
  <si>
    <t>Sarıyer</t>
  </si>
  <si>
    <t>Büyükdere</t>
  </si>
  <si>
    <t>Büyüktepe ve Ekserci</t>
  </si>
  <si>
    <t>86,01 m2</t>
  </si>
  <si>
    <t>Ev</t>
  </si>
  <si>
    <t>A7/783</t>
  </si>
  <si>
    <t>Kasap Osman ve Aksakal</t>
  </si>
  <si>
    <t>Belediyesi tarafından  yeşillendirilmiş.</t>
  </si>
  <si>
    <t>33 m2</t>
  </si>
  <si>
    <t>A7/1419</t>
  </si>
  <si>
    <t>Küçük Ayasofya</t>
  </si>
  <si>
    <t>17,50 m2</t>
  </si>
  <si>
    <t>Merdiven ve Palacı</t>
  </si>
  <si>
    <t>Vişnezade</t>
  </si>
  <si>
    <t>38,16 m2</t>
  </si>
  <si>
    <t>Sihat</t>
  </si>
  <si>
    <t>İnönü</t>
  </si>
  <si>
    <t>Yenimahalle</t>
  </si>
  <si>
    <t>Hacı Şaban Mektebi</t>
  </si>
  <si>
    <t>55,95 m2</t>
  </si>
  <si>
    <t>10/47</t>
  </si>
  <si>
    <t>69,43 m2</t>
  </si>
  <si>
    <t>Merhamet</t>
  </si>
  <si>
    <t>18/47</t>
  </si>
  <si>
    <t>Bülbül</t>
  </si>
  <si>
    <t>Kılburnu ve Tavşan</t>
  </si>
  <si>
    <t>Arsa halinde</t>
  </si>
  <si>
    <t>59,75 m2</t>
  </si>
  <si>
    <t>Kalyoncukulluğu</t>
  </si>
  <si>
    <t>Akkiraz</t>
  </si>
  <si>
    <t>Kadı Mehmet</t>
  </si>
  <si>
    <t>Nalıncı Mektebi</t>
  </si>
  <si>
    <t>Kocatepe</t>
  </si>
  <si>
    <t>Büyükşişhane</t>
  </si>
  <si>
    <t>İcadiye</t>
  </si>
  <si>
    <t>Çelik Çomak</t>
  </si>
  <si>
    <t>77 m2</t>
  </si>
  <si>
    <t>Kandilli</t>
  </si>
  <si>
    <t>Derman Çıkmazı</t>
  </si>
  <si>
    <t>29,32 m2</t>
  </si>
  <si>
    <t>4211-13578</t>
  </si>
  <si>
    <t>Tomruk ve Ekici</t>
  </si>
  <si>
    <t>33 Parselin Bina tecavüzü var</t>
  </si>
  <si>
    <t>H17/57</t>
  </si>
  <si>
    <t>Arakiyeci Hacı Mehmet</t>
  </si>
  <si>
    <t>11,80 m2</t>
  </si>
  <si>
    <t>H17/197</t>
  </si>
  <si>
    <t>Gülfem hatun</t>
  </si>
  <si>
    <t xml:space="preserve">Açık Türbe </t>
  </si>
  <si>
    <t>38 m2</t>
  </si>
  <si>
    <t>Palacı</t>
  </si>
  <si>
    <t>58,32 m2</t>
  </si>
  <si>
    <t>27,25 m2</t>
  </si>
  <si>
    <t>A3/280</t>
  </si>
  <si>
    <t>A17/1028</t>
  </si>
  <si>
    <t>Selmanağa</t>
  </si>
  <si>
    <t>Çıkmazbostan</t>
  </si>
  <si>
    <t>39.51m2</t>
  </si>
  <si>
    <t>Pazarbaşı</t>
  </si>
  <si>
    <t>Surahici</t>
  </si>
  <si>
    <t>57.41m2</t>
  </si>
  <si>
    <t>A17/1096</t>
  </si>
  <si>
    <t>Hayrettin Çavuş</t>
  </si>
  <si>
    <t>Tavukçu Bakkal</t>
  </si>
  <si>
    <t>20,11 m2</t>
  </si>
  <si>
    <t>Şahsa ait 6 parseldeki  Binanın Tecavüzü vardır.</t>
  </si>
  <si>
    <t>Selamiali</t>
  </si>
  <si>
    <t>Hacıahmet</t>
  </si>
  <si>
    <t>Lokumcu</t>
  </si>
  <si>
    <t>Ahşap ev</t>
  </si>
  <si>
    <t>Kadımehmet Cad.</t>
  </si>
  <si>
    <t>Eskişehir</t>
  </si>
  <si>
    <t>Elmastıraş</t>
  </si>
  <si>
    <t>43 no’lu parselle birlikte üzerinde tek katlı bina var.</t>
  </si>
  <si>
    <t>Pirimehmetpaşa</t>
  </si>
  <si>
    <t>Beraberlik ve Hörgöç</t>
  </si>
  <si>
    <t>Küçükpiyale</t>
  </si>
  <si>
    <t>Hacıhüsrev</t>
  </si>
  <si>
    <t>A13-143</t>
  </si>
  <si>
    <t>1 / 4</t>
  </si>
  <si>
    <t>Üzerindeki bodrum+zemin+2 normal katlı bina şahsa ait.</t>
  </si>
  <si>
    <t>Terzi Kasım</t>
  </si>
  <si>
    <t>Arsa ve kargir ev</t>
  </si>
  <si>
    <t>Küçükbayır</t>
  </si>
  <si>
    <t>Bitişiğindeki 4 katlı binanın 7,00 m2'lik tecavüzü var</t>
  </si>
  <si>
    <t>MülA-13</t>
  </si>
  <si>
    <t>Kasımpaşa Zincirlikuyu Çıkmazı</t>
  </si>
  <si>
    <t>A13-41</t>
  </si>
  <si>
    <t>49.55 m2</t>
  </si>
  <si>
    <t>39.50 m2</t>
  </si>
  <si>
    <t>59.25 m2</t>
  </si>
  <si>
    <t>70.05 m2</t>
  </si>
  <si>
    <t>86.92 m2</t>
  </si>
  <si>
    <t>62,5 m2</t>
  </si>
  <si>
    <t>16,5 m2</t>
  </si>
  <si>
    <t>33,5 m2</t>
  </si>
  <si>
    <t>56,1 m2</t>
  </si>
  <si>
    <t>A5/2018</t>
  </si>
  <si>
    <t>Dutdibi</t>
  </si>
  <si>
    <t>1425</t>
  </si>
  <si>
    <t>72 m2</t>
  </si>
  <si>
    <t>Bitişiğindeki 10 nolu parsel üzerindeki 3 katlı kargir evin yaklaşık 15 m2 lik tecavüzü vardır.</t>
  </si>
  <si>
    <t>67,50 m2</t>
  </si>
  <si>
    <t>Kaptanpaşa</t>
  </si>
  <si>
    <t>A13/213</t>
  </si>
  <si>
    <t>Çayırbaşı Aralığı</t>
  </si>
  <si>
    <t xml:space="preserve">Şahsa ait 22 nolu parselle, İdaremize ait 15 parsel üzerindeki bina Şahsa aittir. </t>
  </si>
  <si>
    <t>14,88 m2</t>
  </si>
  <si>
    <t>A13/431</t>
  </si>
  <si>
    <t>Maden</t>
  </si>
  <si>
    <t>Nalbent çeşme Yolu</t>
  </si>
  <si>
    <t>476.80m2</t>
  </si>
  <si>
    <t>Girgin</t>
  </si>
  <si>
    <t>127,71 m2</t>
  </si>
  <si>
    <t>A9/108</t>
  </si>
  <si>
    <t>Fatih</t>
  </si>
  <si>
    <t>Hacı Hüseyinağa</t>
  </si>
  <si>
    <t>Kehribar</t>
  </si>
  <si>
    <t>24/48</t>
  </si>
  <si>
    <t>A9/441</t>
  </si>
  <si>
    <t>Atik Mustafa Paşa</t>
  </si>
  <si>
    <t>Kandilli Türbe</t>
  </si>
  <si>
    <t>33.35 m2</t>
  </si>
  <si>
    <t>A9/442</t>
  </si>
  <si>
    <t>29.65m2</t>
  </si>
  <si>
    <t>A9/488</t>
  </si>
  <si>
    <t>Avcıbey</t>
  </si>
  <si>
    <t>Avcı Odaları</t>
  </si>
  <si>
    <t>68.59 m2</t>
  </si>
  <si>
    <t>A9/770</t>
  </si>
  <si>
    <t>İmrahor İlyasbey</t>
  </si>
  <si>
    <t>Kuyulu Bakkal</t>
  </si>
  <si>
    <t>26.50 m2</t>
  </si>
  <si>
    <t>A9/1181</t>
  </si>
  <si>
    <t>Hoca Üveys</t>
  </si>
  <si>
    <t>Şemsettin Sami</t>
  </si>
  <si>
    <t>35.64 m2</t>
  </si>
  <si>
    <t>A9/1211</t>
  </si>
  <si>
    <t>Abdi Subaşı</t>
  </si>
  <si>
    <t>Musandıra</t>
  </si>
  <si>
    <t>36 m2</t>
  </si>
  <si>
    <t>A9/1208</t>
  </si>
  <si>
    <t>Koca Sinan</t>
  </si>
  <si>
    <t>24.76 m2</t>
  </si>
  <si>
    <t>A9/1429</t>
  </si>
  <si>
    <t>Karagözcü</t>
  </si>
  <si>
    <t>37.92 m2</t>
  </si>
  <si>
    <t>A9/1438</t>
  </si>
  <si>
    <t>Keçeci Karabaş</t>
  </si>
  <si>
    <t>24 m2</t>
  </si>
  <si>
    <t>A9/1441</t>
  </si>
  <si>
    <t>Kasım Gürani</t>
  </si>
  <si>
    <t>Sultan çeşmesi</t>
  </si>
  <si>
    <t>69 m2</t>
  </si>
  <si>
    <t>A9/710</t>
  </si>
  <si>
    <t>Hızır Çavuş</t>
  </si>
  <si>
    <t>Kalpakçı Çeşmesi</t>
  </si>
  <si>
    <t>58.70m2</t>
  </si>
  <si>
    <t>İmam Süreyya ve Karabulut</t>
  </si>
  <si>
    <t>1/4</t>
  </si>
  <si>
    <t>Şehit Mehmet ve Vişnezade</t>
  </si>
  <si>
    <t>Arsanın 15m2'lik kısmı yolda kalmakta</t>
  </si>
  <si>
    <t>Özengi Ağası ve Bağlar Yolu</t>
  </si>
  <si>
    <t>Bitişiğindeki 7 nolu parsel üzerindeki 4 katlı binanın 7,50 m2'lik tecavüzü var</t>
  </si>
  <si>
    <t>Arsa üzeri 2 Katlı Kargir Ev</t>
  </si>
  <si>
    <t xml:space="preserve">Merdiven </t>
  </si>
  <si>
    <t>Arsa Üzerindeki Bina İdaremizle ilgisi yoktur.</t>
  </si>
  <si>
    <t>Hala Mahali</t>
  </si>
  <si>
    <t>56,24m2</t>
  </si>
  <si>
    <t>40 m2</t>
  </si>
  <si>
    <t>Beton Blokajla kaplı Arsa</t>
  </si>
  <si>
    <t xml:space="preserve">A17/419     </t>
  </si>
  <si>
    <t xml:space="preserve">A17/722    </t>
  </si>
  <si>
    <t xml:space="preserve">A17/860     </t>
  </si>
  <si>
    <t xml:space="preserve">A17/980     </t>
  </si>
  <si>
    <t xml:space="preserve">A17/1016    </t>
  </si>
  <si>
    <t>Tekke arkası</t>
  </si>
  <si>
    <t>Valideiatik</t>
  </si>
  <si>
    <t>Selamihamamı</t>
  </si>
  <si>
    <t>Dibekçiahmet</t>
  </si>
  <si>
    <t>Toygarhamza</t>
  </si>
  <si>
    <t>Muratreis</t>
  </si>
  <si>
    <t>Fıçıcı Rüstem</t>
  </si>
  <si>
    <t>Ruhsatsız kargir basit yapı mevcut</t>
  </si>
  <si>
    <t>Basit yapı mevcut</t>
  </si>
  <si>
    <t>A17/1101</t>
  </si>
  <si>
    <t>A17/1132</t>
  </si>
  <si>
    <t>A17/1118</t>
  </si>
  <si>
    <t>A17/799</t>
  </si>
  <si>
    <t>A17/439</t>
  </si>
  <si>
    <t>A17/378</t>
  </si>
  <si>
    <t>Dükkanlı ahşap ev</t>
  </si>
  <si>
    <t>Çengelköy</t>
  </si>
  <si>
    <t>321762 / 376320</t>
  </si>
  <si>
    <t>1/3</t>
  </si>
  <si>
    <t xml:space="preserve">Kandilli Bahçe </t>
  </si>
  <si>
    <t>Abdipaşa</t>
  </si>
  <si>
    <t>Tütsülü ve Menteş</t>
  </si>
  <si>
    <t>Cemal Efendi</t>
  </si>
  <si>
    <t>Dündar</t>
  </si>
  <si>
    <t>Bakkalbekir ve Gündoğumu</t>
  </si>
  <si>
    <t>61,24 m2</t>
  </si>
  <si>
    <t>32,66 m2</t>
  </si>
  <si>
    <t>30,00 m2</t>
  </si>
  <si>
    <t>56,58 m2</t>
  </si>
  <si>
    <t>63,46 m2</t>
  </si>
  <si>
    <t>70,56 m2</t>
  </si>
  <si>
    <t>47,83 m2</t>
  </si>
  <si>
    <t>49,38 m2</t>
  </si>
  <si>
    <t>64.92 m2</t>
  </si>
  <si>
    <t>Otopark</t>
  </si>
  <si>
    <t>Bahçe</t>
  </si>
  <si>
    <t>Bir kısmında salaş kömürlük, diğer kısım arsa</t>
  </si>
  <si>
    <t>18176/ 240000</t>
  </si>
  <si>
    <t>Bina Tecavüzü ve Bahçe</t>
  </si>
  <si>
    <t>Yola Çephesi olmayan arsa</t>
  </si>
  <si>
    <t xml:space="preserve">Arsa (Kaldırımda Kalmaktadır.) </t>
  </si>
  <si>
    <t>Arsa üzerindeki zemin+3 normal katlı bina şahsa ait</t>
  </si>
  <si>
    <t>Alay Emini</t>
  </si>
  <si>
    <t xml:space="preserve"> Bakkal Adem ve Kalpaklı</t>
  </si>
  <si>
    <t>Tavaşi hasan ağa</t>
  </si>
  <si>
    <t>A5/1528</t>
  </si>
  <si>
    <t>38.50 m2</t>
  </si>
  <si>
    <t>Kulaksız</t>
  </si>
  <si>
    <t>Şatafatli ve Saitbey</t>
  </si>
  <si>
    <t>Duvarcı</t>
  </si>
  <si>
    <t>Tam</t>
  </si>
  <si>
    <t>Kaydındaki 1 adet hacizin kaldırılması alıcıya aittir.</t>
  </si>
  <si>
    <t>Sekbanlar ve Duvarcı</t>
  </si>
  <si>
    <t>Bebek</t>
  </si>
  <si>
    <t>Rumeli Hisarı Çıkmazı</t>
  </si>
  <si>
    <t>Kaydındaki 2 adet hacizin kaldırılması alıcıya aittir.</t>
  </si>
  <si>
    <t>Kireçhane</t>
  </si>
  <si>
    <t>Üzeri eternet ile örtülü kapalı garaj</t>
  </si>
  <si>
    <t>Bina girişi ve bahçe</t>
  </si>
  <si>
    <t>Vişne</t>
  </si>
  <si>
    <t>Üzerinde tek katlı depo var.</t>
  </si>
  <si>
    <t>Dereotu</t>
  </si>
  <si>
    <t>Bitişiğindeki 3 no'lu parselle birlikte üzerinde kahvehane var.</t>
  </si>
  <si>
    <t>Kaydındaki 1'er adet defterdarlık ile haciz şerhinin kaldırılması alıcıya ait, ayrıca üzerindeki binanın İdaremizle alakası yoktur.</t>
  </si>
  <si>
    <t>Karaca ve Hüseyin Ağa Kireçhanesi</t>
  </si>
  <si>
    <t>Üzerinde yığma 1'er adet tek katlı yığma gecekondu ve basit depo var</t>
  </si>
  <si>
    <t xml:space="preserve">İplikçi </t>
  </si>
  <si>
    <t>Üzerindeki tek katlı kapalı garaj var</t>
  </si>
  <si>
    <t>Kaydındaki 1 adet ipotek şerhinin kaldırılması alıcıya aittir.</t>
  </si>
  <si>
    <t>Yok</t>
  </si>
  <si>
    <t xml:space="preserve">Safa Meydanı </t>
  </si>
  <si>
    <t>Okul bahçesi</t>
  </si>
  <si>
    <t>Kaydındaki takyidatın kaldırılması alıcıya aittir.</t>
  </si>
  <si>
    <t>Aldamga</t>
  </si>
  <si>
    <t>Bitişiğindeki 20 no'lu parselle birlikte üzerinde 4 katlı bina var.</t>
  </si>
  <si>
    <t>Kaydındaki 1 adet hacizin kaldırılması alıcıya ait ayrıca, bitişiğindeki 20 no'lu parselle birlikte üzerindeki 4 katlı binanın İdaremizle alakası yoktur.</t>
  </si>
  <si>
    <t>Küçük Akarca ve Peşkir Ağası</t>
  </si>
  <si>
    <t>Üzerinde tek katlı dükkan var.</t>
  </si>
  <si>
    <t>Feylosof</t>
  </si>
  <si>
    <t>Bitişiğindeki 19 no'lu parselle birlikte üzerinde 6 katlı bina var.</t>
  </si>
  <si>
    <t>Kaydındaki istimlak şerhinin kaldırılması alıcıya ait ayrıca, bitişiğindeki 19 no'lu parselle birlikte üzerindeki 6 katlı binanın İdaremizle alakası yoktur.</t>
  </si>
  <si>
    <t>Sobacı</t>
  </si>
  <si>
    <t>Sobacı ve Piyale Mektep</t>
  </si>
  <si>
    <t>1/16</t>
  </si>
  <si>
    <t>Ahşap Hane</t>
  </si>
  <si>
    <t>ÖZEL ŞARTI</t>
  </si>
  <si>
    <t>39,55 m2</t>
  </si>
  <si>
    <t>61,96 m2</t>
  </si>
  <si>
    <t>47. m2</t>
  </si>
  <si>
    <t>35,15 m2</t>
  </si>
  <si>
    <t>61,37 m2</t>
  </si>
  <si>
    <t>20,78 m2</t>
  </si>
  <si>
    <t>102,52 m2</t>
  </si>
  <si>
    <t>33,15 m2</t>
  </si>
  <si>
    <t>53,47 m2</t>
  </si>
  <si>
    <t>75 m2</t>
  </si>
  <si>
    <t xml:space="preserve">178 m2 </t>
  </si>
  <si>
    <t>20.17 m2</t>
  </si>
  <si>
    <t>23,75 m2</t>
  </si>
  <si>
    <t>45,5 m2</t>
  </si>
  <si>
    <t>148,7 m2</t>
  </si>
  <si>
    <t>79,15 m2</t>
  </si>
  <si>
    <t>44 m2</t>
  </si>
  <si>
    <t>51 m2</t>
  </si>
  <si>
    <t>105  m2</t>
  </si>
  <si>
    <t xml:space="preserve">    İnönü Cad.N0: 02 Beyoğlu/İST. Adresindeki İstanbul Vakıflar Bölge Müdürlüğü ihale salonunda açık artırma suretiyle satılacaktır.</t>
  </si>
  <si>
    <t xml:space="preserve">    2- Taliplilerin ihaleye girebilmeleri için hizalarında yazılı geçici ve ek teminatı ile şahıs olarak ihaleye girecekler için mahalle muhtarlığından tasdikli resimli ikametgah </t>
  </si>
  <si>
    <t xml:space="preserve">    belgesi ve nüfus cüzdan sureti, şirket  olarak girecekler ise; Ticaret Sicil Gazetesi, Faaliyet belgesi ile imza sirkülerinin aslı veya noterden tasdikli suretleri ile birlikte en geç </t>
  </si>
  <si>
    <t xml:space="preserve">    3-  Şahıs ve Şirketler İhaleye ortak girmek istedikleri takdirde, noterden tasdikli ortaklık beyannamesi getirmeleri gerekmektedir.</t>
  </si>
  <si>
    <t xml:space="preserve">    6- Bu taşınmazın satışı ile ilgili her türlü vergi, harç, gazete ilan bedeli ve taşınmazın satış bedeli üzerinden kanuni KDV tutarı ile tapudaki ferağ muameleleri alıcıya aittir.</t>
  </si>
  <si>
    <t xml:space="preserve">    8-  Satış ile ilgili şartname mesai saatleri içerisinde Bölge Müdürlüğümüz İhale bürosundan görülebilir. </t>
  </si>
  <si>
    <t>Bitişiğindeki 47 no'lu parselin üzerindeki gecekondunun tecavüzü var</t>
  </si>
  <si>
    <t>28/448</t>
  </si>
  <si>
    <t>125,82 m2</t>
  </si>
  <si>
    <t>Kaydındaki 2 adet hacizin kaldırılması alıcıya ait, ayrıca üzerindeki gecekondunun İdaremizle alakası yoktur.</t>
  </si>
  <si>
    <t>Pervaz</t>
  </si>
  <si>
    <t>60,2 m2</t>
  </si>
  <si>
    <t>Pişmaniye Çıkmazı</t>
  </si>
  <si>
    <t>56.00 m2</t>
  </si>
  <si>
    <t xml:space="preserve"> </t>
  </si>
  <si>
    <t>A9 / 1428</t>
  </si>
  <si>
    <t>Hüsambey</t>
  </si>
  <si>
    <t>Gemciler</t>
  </si>
  <si>
    <t>parselin 24,26 m2' lik kısmında 3 normal kat+oto tamirhanesi bulunan yapı ile 5,24 m2' lik kısmında bitişiğindeki 34 ve 37 parsellerle birlikte yapılan 2 normal kat+teras+oto tamirhanesinden oluşan yapı bulunmaktadır.</t>
  </si>
  <si>
    <t>parselin 24,26 m2' lik kısmında 3 normal kat+oto tamirhanesi bulunan yapı ile 5,24 kısmı üzerine bitişiğindeki 34 ve 37 parsellerle birlikte tecavüzlü olarak yapılan 2 normal kat+teras+oto tamirhanesinden oluşan yapı İdaremize ait değildir.                                                                    (satış bedeli sadece arsaya aittir)</t>
  </si>
  <si>
    <t>A9 / 118</t>
  </si>
  <si>
    <t>Kocamustafapaşa</t>
  </si>
  <si>
    <t>Mütesellim</t>
  </si>
  <si>
    <t>cephesi duvarla örülü vaziyette boş arsa durumundadır.</t>
  </si>
  <si>
    <t>A9 / 284</t>
  </si>
  <si>
    <t>Akbuğa</t>
  </si>
  <si>
    <t>üzerinde tek katlı gecekondu bulunmaktadır.</t>
  </si>
  <si>
    <t>A9 / 413</t>
  </si>
  <si>
    <t>Şırlağan</t>
  </si>
  <si>
    <t>3 parsel üzerinde aynı zamanda 2 ve 4 parsellerede oturan 3 katlı yığma yapı bulunmaktadır.</t>
  </si>
  <si>
    <t>A9 / 620</t>
  </si>
  <si>
    <t>Mollaaşkı</t>
  </si>
  <si>
    <t>Kamış</t>
  </si>
  <si>
    <t>10 parsel üzerinde aynı zamanda 9 ve 11 parsellerede oturan tek katlı harap yapı bulunmaktadır.</t>
  </si>
  <si>
    <t>A9 / 651</t>
  </si>
  <si>
    <t>Katip Muslahattin</t>
  </si>
  <si>
    <t>Dindaş</t>
  </si>
  <si>
    <t>boş arsa durumundadır</t>
  </si>
  <si>
    <t>Tapu kaydındaki 1 adet hacizin kaldırılması alıcıya aittir.</t>
  </si>
  <si>
    <t>A9 / 762</t>
  </si>
  <si>
    <t>Burçak</t>
  </si>
  <si>
    <t xml:space="preserve">A9 / 763 </t>
  </si>
  <si>
    <t>Hatip Muslahattin</t>
  </si>
  <si>
    <t>Kırk Basamak</t>
  </si>
  <si>
    <t>134 parselin bir kısmı üzerinde 135 parseldeki iki katlı yapının tecavüzü ve giriş bölümü bulunmakta olup, bir kısmı ise 133 parseldeki yapının kömürlük ve bahçesi olarak kullanılmaktadır.</t>
  </si>
  <si>
    <t xml:space="preserve">135 parsel üzerine yapılan iki katlı yapı İdaremize ait 134 parselin bir kısmına tecavüzlü olup, söz konusu yapı İdaremize ait değildir.                                                     ( satış bedeli sadece arsaya aittir) </t>
  </si>
  <si>
    <t>A9 / 823</t>
  </si>
  <si>
    <t>Beyazıtağa</t>
  </si>
  <si>
    <t>Muhallebici Hasan</t>
  </si>
  <si>
    <t>cephesi sacla örtülü vaziyette, boş arsa durumundadır.</t>
  </si>
  <si>
    <t>A9 / 890</t>
  </si>
  <si>
    <t>Hasan Halife</t>
  </si>
  <si>
    <t>Çalap</t>
  </si>
  <si>
    <t>üzerinde garaj olarak kullanılan basit yapı bulunmaktadır.</t>
  </si>
  <si>
    <t>A9 / 1148</t>
  </si>
  <si>
    <t>Çakırağa</t>
  </si>
  <si>
    <t>Müezzin</t>
  </si>
  <si>
    <t>kısmen boş arsa durumunda, kısmende fiili olarak yol ve kaldırım alanındadır.</t>
  </si>
  <si>
    <t>Kısmen boş arsa durumunda, kısmende fiili olarak yol ve kaldırım alanında kalmakta olup, bu husus alıcısı tarafından kabül edilmesi şartı ile satışı uygundur.</t>
  </si>
  <si>
    <t>A9 / 1232</t>
  </si>
  <si>
    <t>Ağaçlı Çeşme</t>
  </si>
  <si>
    <t>A9 / 1243</t>
  </si>
  <si>
    <t>Katip Muslahaddin</t>
  </si>
  <si>
    <t>Fethiye Kapısı</t>
  </si>
  <si>
    <t>A9 / 1262</t>
  </si>
  <si>
    <t>Kazmacı Hasan ve Ulubatlı Hasan</t>
  </si>
  <si>
    <t>halihazırda çevresi tuğla duvarla çevrili arsa konumunda olup, üzerinde ekonomik değeri olmayan kaçak ve ruhsatsız kömürlük bulunmaktadır.</t>
  </si>
  <si>
    <t>A9 / 1297</t>
  </si>
  <si>
    <t>9 parsel üzerinde aynı zamanda 10 ve 11 parsellerede oturan tek katlı harap yapı bulunmaktadır.</t>
  </si>
  <si>
    <t>A9 / 1480</t>
  </si>
  <si>
    <t>Hacı Hamza</t>
  </si>
  <si>
    <t>Maşa</t>
  </si>
  <si>
    <t>üzerinde tek katlı garaj olarak kullanılan yapı bulunmaktadır.</t>
  </si>
  <si>
    <t>A9 / 1521</t>
  </si>
  <si>
    <t>Melekhoca Çıkmazı</t>
  </si>
  <si>
    <t>üzerinde tek katlı depo bulunmaktadır.</t>
  </si>
  <si>
    <t>A9 / 1546</t>
  </si>
  <si>
    <t>Küçük Mustafa Paşa</t>
  </si>
  <si>
    <t>Şerefiye</t>
  </si>
  <si>
    <t>üzerinde tek katlı yığma yapı ve bahçesi bulunmaktadır.</t>
  </si>
  <si>
    <t>166/180</t>
  </si>
  <si>
    <t>Üzerindeki tek katlı yığma yapı İdaremize ait değildir.                                                       (satış bedeli sadece arsaya aittir)</t>
  </si>
  <si>
    <t>A9 / 1658</t>
  </si>
  <si>
    <t>Canbaziye</t>
  </si>
  <si>
    <t>Kocamustafapaşa Çeşmesi</t>
  </si>
  <si>
    <t>Tapu kaydındaki " üzerindeki oda ahar şahsa aittir " şerhi alıcısı tarafından kabul edimesi şartı ile satışı uygundur.</t>
  </si>
  <si>
    <t>1. Tapu kaydındaki " 2 ve 4 parsellere yapılan bina bu parselin tamamına tecavüzlü inşa edilmiştir " şerhi alıcısı tarafından kabul edimesİ şartı ile satışı uygundur.                                                                          2. 3 parsel ile birlikte 2 ve 4 parseller üzerine oturan 3 katlı yığma yapı İdaremize ait değildir                                                   (satış bedeli sadece arsaya aittir)</t>
  </si>
  <si>
    <t>1. Tapu kaydındaki " 11 parseldeki boyahane tamamen bu parsele tecavüzlüdür " şerhi alıcısı tarafından kabul edimesi şartı ile satışı uygundur.                                                                             2. 10 parsel ile birlikte 9 ve 11 parseller üzerine oturan tek katlı harap yapı İdaremize ait değildir.                                                ( satış bedeli sadece arsaya aittir)</t>
  </si>
  <si>
    <t>1. Tapu kaydındaki 1 adet hacizin kaldırılması alıcıya aittir.                                                                                   2. üzerindeki garaj olarak kullanılan basit baraka türü yapı idaremize ait değildir.                                                           (satış bedeli sadece arsaya aittir )</t>
  </si>
  <si>
    <t>1. Tapu kaydındaki " üzerindeki oda Sadık GÜL' e aittir " şerhi alıcısı tarafından kabul edimesi şartı ile satışı uygundur.                                                                             2.  üzerindeki eternitle kapatılmak suretiyle garaj olarak kullanılan basit yapı idaremize ait değildir.                                                ( satış bedeli sadece arsaya aittir)</t>
  </si>
  <si>
    <t>1. Tapu kaydındaki " hukuki durumu hakkında deftarlıkla Vakıflara yazılan yazı cevabı aranacaktır " şerhi alıcısı tarafından kabul edimesi şartı ile satışı uygundur.                                                            2 üzerinde bulunan kömürlük idaremize ait değildir                                                               ( satış bedeli sadece arsaya aittir)</t>
  </si>
  <si>
    <t>1. Tapu kaydındaki " 11 parseldeki fabrika tamamen bu parsele tecavüzlüdür " ve " hukuki durumları için Hazine Vakıflara yazılan yazı cevabı aranacak "şerhleri alıcısı tarafından kabul edimesi şartı ile satışı uygundur.                                                                             2. 9 parsel ile birlikte 10 ve 11 parseller üzerine oturan tek katlı harap yapı İdaremize ait değildir.                                                ( satış bedeli sadece arsaya aittir)                                                                        3. Tapu kaydındaki 2 adet hacizin kaldırılması alıcıya aittir.</t>
  </si>
  <si>
    <t>1. Tapu kaydındaki " muvakkat inşaat şerhi " şerhi alıcısı tarafından kabul edimesi şartı ile satışı uygundur.                                                                             2.  üzerindeki tek katlı garaj olarak kullanılan yapı idaremize ait değildir.                                                               ( satış bedeli sadece arsaya aittir)</t>
  </si>
  <si>
    <t>1. Tapu kaydındaki " muvakkat inşaat şerhi " şerhi alıcısı tarafından kabul edimesi şartı ile satışı uygundur.                                                                             2.  Tapu kaydındaki 1 adet hacizin kaldırılması alıcıya aittir.</t>
  </si>
  <si>
    <t>29,5m2</t>
  </si>
  <si>
    <t>80m2</t>
  </si>
  <si>
    <t>48m2</t>
  </si>
  <si>
    <t>24m2</t>
  </si>
  <si>
    <t>59,37m2</t>
  </si>
  <si>
    <t>40,6m2</t>
  </si>
  <si>
    <t>60m2</t>
  </si>
  <si>
    <t>61,3m2</t>
  </si>
  <si>
    <t>44,07m2</t>
  </si>
  <si>
    <t>52m2</t>
  </si>
  <si>
    <t>38,96m2</t>
  </si>
  <si>
    <t>54m2</t>
  </si>
  <si>
    <t>42,5m2</t>
  </si>
  <si>
    <t>69,6m2</t>
  </si>
  <si>
    <t>64,75m2</t>
  </si>
  <si>
    <t>45m2</t>
  </si>
  <si>
    <t>49,5m2</t>
  </si>
  <si>
    <t xml:space="preserve">   (Limit dahili ve süresiz) Teminat Mektubunun teydi İdaremize ait, 0 212 243 64 59 nolu telefona(İhale Bürosu Dikkatine) faks çektirerek, teyd yazısının aslını mektupla beraber elden getireceklerdir.</t>
  </si>
  <si>
    <t>TAM</t>
  </si>
  <si>
    <t xml:space="preserve">     7- Satış üzerinde kalan şahıs veya şirket süresi içerisinde ferağ işlemlerini tamamlamadığı takdirde Geçici  teminatları bütçeye irad kaydedilir.  Şahıs ve şirketler bir yıl süre ile tüm       ihalelere alınmazlar.</t>
  </si>
  <si>
    <t xml:space="preserve">    4-  Dilekçe ile müracaat ederek ihale gününün bildirilmesini isteyenlere bu ilanla tebliğ yapılmış sayılacağından, ayrı bildirimde bulunulmayacaktır.</t>
  </si>
  <si>
    <t xml:space="preserve">    5- İhale 2886 Sayılı Devlet İhale yasasının ilgili hükümleri gereğince yapılacak olup, İdaremiz İhaleyi yapıp yapmamakta ve uygun bedeli tespitte       serbesttir.</t>
  </si>
  <si>
    <t>boş arsa halinde olup, yola cephesi tahta perde ile kapatılmış durumdadır.</t>
  </si>
  <si>
    <t>A3/252</t>
  </si>
  <si>
    <t>A3/326</t>
  </si>
  <si>
    <t>A3/327</t>
  </si>
  <si>
    <t>A3/41</t>
  </si>
  <si>
    <t>A3/490</t>
  </si>
  <si>
    <t>A3/152</t>
  </si>
  <si>
    <t>A3/293</t>
  </si>
  <si>
    <t>A3/316</t>
  </si>
  <si>
    <t>A3/284</t>
  </si>
  <si>
    <t>A3/171</t>
  </si>
  <si>
    <t>A3/416</t>
  </si>
  <si>
    <t>A3/159</t>
  </si>
  <si>
    <t>A3/337</t>
  </si>
  <si>
    <t>A16/52</t>
  </si>
  <si>
    <t>A16/148</t>
  </si>
  <si>
    <t>A16/278</t>
  </si>
  <si>
    <t>A16/71</t>
  </si>
  <si>
    <t>A16/212</t>
  </si>
  <si>
    <t>A16/451</t>
  </si>
  <si>
    <t>A16/395</t>
  </si>
  <si>
    <t>A16/88</t>
  </si>
  <si>
    <t>A5/1579</t>
  </si>
  <si>
    <t>A5/80</t>
  </si>
  <si>
    <t>A5/1348</t>
  </si>
  <si>
    <t>A5/367</t>
  </si>
  <si>
    <t>A5/408</t>
  </si>
  <si>
    <t>A5/2006</t>
  </si>
  <si>
    <t>A5/1093</t>
  </si>
  <si>
    <t>A5/1461</t>
  </si>
  <si>
    <t>A5/1892</t>
  </si>
  <si>
    <t>A5/1811</t>
  </si>
  <si>
    <t>A5/1906</t>
  </si>
  <si>
    <t>A5/1605</t>
  </si>
  <si>
    <t>A5/1580</t>
  </si>
  <si>
    <t>A5/415</t>
  </si>
  <si>
    <t>A5/1229</t>
  </si>
  <si>
    <t>A5/882</t>
  </si>
  <si>
    <t>A5/879</t>
  </si>
  <si>
    <t>A5/1359</t>
  </si>
  <si>
    <t>A5/1243</t>
  </si>
  <si>
    <t>A5/1640</t>
  </si>
  <si>
    <t>A5/1025</t>
  </si>
  <si>
    <t>A5/1332</t>
  </si>
  <si>
    <t>A17/588</t>
  </si>
  <si>
    <t>A17/849</t>
  </si>
  <si>
    <t>A17/680</t>
  </si>
  <si>
    <t xml:space="preserve"> Eminönü-İshakpaşa</t>
  </si>
  <si>
    <t xml:space="preserve">    10.09.2009 Perşembe  günü saat 16,00’ ye kadar Bölge Müdürlüğümüz ihale bürosuna  müracaat edip, teminatlarını yatırmaları gerekmektedir. Geçici teminat mektubu</t>
  </si>
  <si>
    <t xml:space="preserve">    1- Aşağıda özellikleri belirtilmiş, Vakıf taşınmazlar belirlenen muhammen bedel üzerinden  11.09.2009 Cuma günü saat 14.00. da Taksim-Gümüşsuyu Mah.  </t>
  </si>
  <si>
    <t>14.00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</si>
</sst>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-41F]dd\ mmmm\ yyyy\ dddd"/>
    <numFmt numFmtId="168" formatCode="[$-F800]dddd\,\ mmmm\ dd\,\ yyyy"/>
    <numFmt numFmtId="169" formatCode="[$-41F]d\ mmmm\ yyyy;@"/>
    <numFmt numFmtId="170" formatCode="yy&quot;TL&quot;/"/>
    <numFmt numFmtId="171" formatCode="#,##0.00\ &quot;YTL&quot;"/>
    <numFmt numFmtId="172" formatCode="#,##0.00\ &quot;TL&quot;"/>
    <numFmt numFmtId="173" formatCode="#,##0\ &quot;TL&quot;"/>
    <numFmt numFmtId="174" formatCode="dd/mm/yyyy;@"/>
  </numFmts>
  <fonts count="10">
    <font>
      <sz val="10"/>
      <name val="Arial Tur"/>
      <family val="0"/>
    </font>
    <font>
      <sz val="8"/>
      <name val="Arial Tur"/>
      <family val="0"/>
    </font>
    <font>
      <b/>
      <sz val="9"/>
      <name val="Tahoma"/>
      <family val="2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4"/>
      <name val="Tahoma"/>
      <family val="2"/>
    </font>
    <font>
      <b/>
      <sz val="16"/>
      <name val="Tahoma"/>
      <family val="2"/>
    </font>
    <font>
      <b/>
      <u val="single"/>
      <sz val="9"/>
      <name val="Tahoma"/>
      <family val="2"/>
    </font>
    <font>
      <b/>
      <sz val="8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173" fontId="2" fillId="2" borderId="0" xfId="0" applyNumberFormat="1" applyFont="1" applyFill="1" applyAlignment="1">
      <alignment horizontal="right"/>
    </xf>
    <xf numFmtId="173" fontId="2" fillId="2" borderId="0" xfId="15" applyNumberFormat="1" applyFont="1" applyFill="1" applyAlignment="1">
      <alignment horizontal="right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73" fontId="2" fillId="2" borderId="2" xfId="15" applyNumberFormat="1" applyFont="1" applyFill="1" applyBorder="1" applyAlignment="1">
      <alignment horizontal="center" wrapText="1"/>
    </xf>
    <xf numFmtId="173" fontId="2" fillId="2" borderId="3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73" fontId="6" fillId="2" borderId="0" xfId="0" applyNumberFormat="1" applyFont="1" applyFill="1" applyAlignment="1">
      <alignment horizontal="right"/>
    </xf>
    <xf numFmtId="173" fontId="6" fillId="2" borderId="0" xfId="15" applyNumberFormat="1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2" fillId="2" borderId="0" xfId="17" applyFont="1" applyFill="1" applyBorder="1" applyAlignment="1">
      <alignment vertical="center"/>
      <protection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2" borderId="0" xfId="17" applyFont="1" applyFill="1" applyBorder="1" applyAlignment="1">
      <alignment vertical="center" wrapText="1"/>
      <protection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17" applyFont="1" applyFill="1" applyBorder="1" applyAlignment="1">
      <alignment horizontal="left" vertical="center" wrapText="1"/>
      <protection/>
    </xf>
    <xf numFmtId="49" fontId="2" fillId="2" borderId="0" xfId="17" applyNumberFormat="1" applyFont="1" applyFill="1" applyBorder="1" applyAlignment="1">
      <alignment horizontal="center" vertical="center" wrapText="1"/>
      <protection/>
    </xf>
    <xf numFmtId="0" fontId="2" fillId="2" borderId="0" xfId="17" applyFont="1" applyFill="1" applyBorder="1" applyAlignment="1">
      <alignment horizontal="center" vertical="center"/>
      <protection/>
    </xf>
    <xf numFmtId="49" fontId="2" fillId="2" borderId="0" xfId="17" applyNumberFormat="1" applyFont="1" applyFill="1" applyBorder="1" applyAlignment="1">
      <alignment horizontal="center" vertical="center"/>
      <protection/>
    </xf>
    <xf numFmtId="49" fontId="2" fillId="2" borderId="0" xfId="17" applyNumberFormat="1" applyFont="1" applyFill="1" applyBorder="1" applyAlignment="1">
      <alignment horizontal="left" vertical="center"/>
      <protection/>
    </xf>
    <xf numFmtId="173" fontId="2" fillId="2" borderId="0" xfId="15" applyNumberFormat="1" applyFont="1" applyFill="1" applyBorder="1" applyAlignment="1">
      <alignment wrapText="1"/>
    </xf>
    <xf numFmtId="173" fontId="2" fillId="2" borderId="0" xfId="0" applyNumberFormat="1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169" fontId="6" fillId="2" borderId="0" xfId="0" applyNumberFormat="1" applyFont="1" applyFill="1" applyAlignment="1">
      <alignment horizontal="center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73" fontId="7" fillId="2" borderId="0" xfId="0" applyNumberFormat="1" applyFont="1" applyFill="1" applyAlignment="1">
      <alignment horizontal="right"/>
    </xf>
    <xf numFmtId="173" fontId="7" fillId="2" borderId="0" xfId="15" applyNumberFormat="1" applyFont="1" applyFill="1" applyAlignment="1">
      <alignment horizontal="right"/>
    </xf>
    <xf numFmtId="0" fontId="7" fillId="2" borderId="0" xfId="0" applyNumberFormat="1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right" wrapText="1"/>
    </xf>
    <xf numFmtId="173" fontId="2" fillId="2" borderId="1" xfId="15" applyNumberFormat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/>
    </xf>
    <xf numFmtId="17" fontId="2" fillId="2" borderId="1" xfId="0" applyNumberFormat="1" applyFont="1" applyFill="1" applyBorder="1" applyAlignment="1">
      <alignment horizontal="center" wrapText="1"/>
    </xf>
    <xf numFmtId="173" fontId="2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vertical="center"/>
    </xf>
    <xf numFmtId="173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7" fontId="2" fillId="2" borderId="1" xfId="0" applyNumberFormat="1" applyFont="1" applyFill="1" applyBorder="1" applyAlignment="1" quotePrefix="1">
      <alignment horizontal="center" wrapText="1"/>
    </xf>
    <xf numFmtId="0" fontId="2" fillId="2" borderId="1" xfId="0" applyFont="1" applyFill="1" applyBorder="1" applyAlignment="1">
      <alignment vertical="center" wrapText="1"/>
    </xf>
    <xf numFmtId="173" fontId="2" fillId="2" borderId="1" xfId="15" applyNumberFormat="1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 quotePrefix="1">
      <alignment vertical="center"/>
    </xf>
    <xf numFmtId="0" fontId="2" fillId="2" borderId="4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vertical="center" wrapText="1"/>
    </xf>
    <xf numFmtId="0" fontId="2" fillId="2" borderId="1" xfId="17" applyFont="1" applyFill="1" applyBorder="1" applyAlignment="1">
      <alignment vertical="center"/>
      <protection/>
    </xf>
    <xf numFmtId="0" fontId="2" fillId="2" borderId="1" xfId="17" applyFont="1" applyFill="1" applyBorder="1" applyAlignment="1">
      <alignment vertical="center" wrapText="1"/>
      <protection/>
    </xf>
    <xf numFmtId="0" fontId="2" fillId="2" borderId="1" xfId="17" applyFont="1" applyFill="1" applyBorder="1" applyAlignment="1">
      <alignment horizontal="left" vertical="center" wrapText="1"/>
      <protection/>
    </xf>
    <xf numFmtId="0" fontId="2" fillId="2" borderId="1" xfId="17" applyFont="1" applyFill="1" applyBorder="1" applyAlignment="1">
      <alignment horizontal="center" vertical="center"/>
      <protection/>
    </xf>
    <xf numFmtId="49" fontId="2" fillId="2" borderId="1" xfId="17" applyNumberFormat="1" applyFont="1" applyFill="1" applyBorder="1" applyAlignment="1">
      <alignment horizontal="center" vertical="center"/>
      <protection/>
    </xf>
    <xf numFmtId="49" fontId="2" fillId="2" borderId="1" xfId="17" applyNumberFormat="1" applyFont="1" applyFill="1" applyBorder="1" applyAlignment="1">
      <alignment horizontal="left" vertical="center"/>
      <protection/>
    </xf>
    <xf numFmtId="0" fontId="2" fillId="2" borderId="4" xfId="17" applyFont="1" applyFill="1" applyBorder="1" applyAlignment="1">
      <alignment vertical="center" wrapText="1"/>
      <protection/>
    </xf>
    <xf numFmtId="0" fontId="2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2" fillId="2" borderId="4" xfId="17" applyFont="1" applyFill="1" applyBorder="1" applyAlignment="1">
      <alignment vertical="center"/>
      <protection/>
    </xf>
    <xf numFmtId="0" fontId="2" fillId="2" borderId="4" xfId="17" applyFont="1" applyFill="1" applyBorder="1" applyAlignment="1">
      <alignment horizontal="left" vertical="center"/>
      <protection/>
    </xf>
    <xf numFmtId="0" fontId="2" fillId="2" borderId="4" xfId="17" applyFont="1" applyFill="1" applyBorder="1" applyAlignment="1">
      <alignment horizontal="center" vertical="center"/>
      <protection/>
    </xf>
    <xf numFmtId="49" fontId="2" fillId="2" borderId="4" xfId="17" applyNumberFormat="1" applyFont="1" applyFill="1" applyBorder="1" applyAlignment="1">
      <alignment horizontal="center" vertical="center"/>
      <protection/>
    </xf>
    <xf numFmtId="49" fontId="2" fillId="2" borderId="4" xfId="17" applyNumberFormat="1" applyFont="1" applyFill="1" applyBorder="1" applyAlignment="1">
      <alignment horizontal="left" vertical="center"/>
      <protection/>
    </xf>
    <xf numFmtId="173" fontId="2" fillId="2" borderId="4" xfId="15" applyNumberFormat="1" applyFont="1" applyFill="1" applyBorder="1" applyAlignment="1">
      <alignment wrapText="1"/>
    </xf>
    <xf numFmtId="173" fontId="2" fillId="2" borderId="4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left" wrapText="1"/>
    </xf>
    <xf numFmtId="173" fontId="2" fillId="3" borderId="5" xfId="0" applyNumberFormat="1" applyFont="1" applyFill="1" applyBorder="1" applyAlignment="1">
      <alignment horizontal="right" wrapText="1"/>
    </xf>
    <xf numFmtId="173" fontId="2" fillId="3" borderId="5" xfId="15" applyNumberFormat="1" applyFont="1" applyFill="1" applyBorder="1" applyAlignment="1">
      <alignment horizontal="right" wrapText="1"/>
    </xf>
    <xf numFmtId="14" fontId="2" fillId="3" borderId="5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173" fontId="2" fillId="3" borderId="1" xfId="0" applyNumberFormat="1" applyFont="1" applyFill="1" applyBorder="1" applyAlignment="1">
      <alignment horizontal="right" wrapText="1"/>
    </xf>
    <xf numFmtId="173" fontId="2" fillId="3" borderId="1" xfId="15" applyNumberFormat="1" applyFont="1" applyFill="1" applyBorder="1" applyAlignment="1">
      <alignment horizontal="right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center" wrapText="1"/>
    </xf>
    <xf numFmtId="173" fontId="2" fillId="3" borderId="1" xfId="0" applyNumberFormat="1" applyFont="1" applyFill="1" applyBorder="1" applyAlignment="1">
      <alignment wrapText="1"/>
    </xf>
    <xf numFmtId="173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/>
    </xf>
    <xf numFmtId="173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173" fontId="2" fillId="3" borderId="1" xfId="15" applyNumberFormat="1" applyFont="1" applyFill="1" applyBorder="1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73" fontId="2" fillId="3" borderId="1" xfId="0" applyNumberFormat="1" applyFont="1" applyFill="1" applyBorder="1" applyAlignment="1" quotePrefix="1">
      <alignment vertical="center"/>
    </xf>
    <xf numFmtId="173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4" xfId="17" applyFont="1" applyFill="1" applyBorder="1" applyAlignment="1">
      <alignment vertical="center"/>
      <protection/>
    </xf>
    <xf numFmtId="0" fontId="2" fillId="3" borderId="4" xfId="0" applyFont="1" applyFill="1" applyBorder="1" applyAlignment="1">
      <alignment wrapText="1"/>
    </xf>
    <xf numFmtId="0" fontId="2" fillId="3" borderId="4" xfId="17" applyFont="1" applyFill="1" applyBorder="1" applyAlignment="1">
      <alignment vertical="center" wrapText="1"/>
      <protection/>
    </xf>
    <xf numFmtId="0" fontId="2" fillId="3" borderId="4" xfId="17" applyFont="1" applyFill="1" applyBorder="1" applyAlignment="1">
      <alignment horizontal="left" vertical="center" wrapText="1"/>
      <protection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4" xfId="17" applyFont="1" applyFill="1" applyBorder="1" applyAlignment="1">
      <alignment horizontal="center" vertical="center"/>
      <protection/>
    </xf>
    <xf numFmtId="49" fontId="2" fillId="3" borderId="4" xfId="17" applyNumberFormat="1" applyFont="1" applyFill="1" applyBorder="1" applyAlignment="1">
      <alignment horizontal="center" vertical="center"/>
      <protection/>
    </xf>
    <xf numFmtId="49" fontId="2" fillId="3" borderId="4" xfId="17" applyNumberFormat="1" applyFont="1" applyFill="1" applyBorder="1" applyAlignment="1">
      <alignment horizontal="left" vertical="center"/>
      <protection/>
    </xf>
    <xf numFmtId="173" fontId="2" fillId="3" borderId="4" xfId="15" applyNumberFormat="1" applyFont="1" applyFill="1" applyBorder="1" applyAlignment="1">
      <alignment wrapText="1"/>
    </xf>
    <xf numFmtId="173" fontId="2" fillId="3" borderId="4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1" xfId="17" applyFont="1" applyFill="1" applyBorder="1" applyAlignment="1">
      <alignment vertical="center"/>
      <protection/>
    </xf>
    <xf numFmtId="0" fontId="2" fillId="3" borderId="1" xfId="17" applyFont="1" applyFill="1" applyBorder="1" applyAlignment="1">
      <alignment vertical="center" wrapText="1"/>
      <protection/>
    </xf>
    <xf numFmtId="0" fontId="2" fillId="3" borderId="1" xfId="17" applyFont="1" applyFill="1" applyBorder="1" applyAlignment="1">
      <alignment horizontal="left" vertical="center" wrapText="1"/>
      <protection/>
    </xf>
    <xf numFmtId="0" fontId="2" fillId="3" borderId="1" xfId="17" applyFont="1" applyFill="1" applyBorder="1" applyAlignment="1">
      <alignment horizontal="center" vertical="center"/>
      <protection/>
    </xf>
    <xf numFmtId="49" fontId="2" fillId="3" borderId="1" xfId="17" applyNumberFormat="1" applyFont="1" applyFill="1" applyBorder="1" applyAlignment="1">
      <alignment horizontal="center" vertical="center"/>
      <protection/>
    </xf>
    <xf numFmtId="49" fontId="2" fillId="3" borderId="1" xfId="17" applyNumberFormat="1" applyFont="1" applyFill="1" applyBorder="1" applyAlignment="1">
      <alignment horizontal="left" vertical="center"/>
      <protection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173" fontId="2" fillId="2" borderId="4" xfId="0" applyNumberFormat="1" applyFont="1" applyFill="1" applyBorder="1" applyAlignment="1">
      <alignment horizontal="right" wrapText="1"/>
    </xf>
    <xf numFmtId="173" fontId="2" fillId="2" borderId="4" xfId="15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vertical="center"/>
    </xf>
    <xf numFmtId="0" fontId="2" fillId="2" borderId="4" xfId="17" applyFont="1" applyFill="1" applyBorder="1" applyAlignment="1">
      <alignment horizontal="left" vertical="center" wrapText="1"/>
      <protection/>
    </xf>
    <xf numFmtId="49" fontId="2" fillId="2" borderId="4" xfId="17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_İhale onay-2009-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view="pageBreakPreview" zoomScale="75" zoomScaleNormal="75" zoomScaleSheetLayoutView="75" workbookViewId="0" topLeftCell="H1">
      <selection activeCell="P91" sqref="P91"/>
    </sheetView>
  </sheetViews>
  <sheetFormatPr defaultColWidth="9.00390625" defaultRowHeight="12.75"/>
  <cols>
    <col min="1" max="1" width="7.75390625" style="5" customWidth="1"/>
    <col min="2" max="2" width="14.00390625" style="7" bestFit="1" customWidth="1"/>
    <col min="3" max="3" width="10.625" style="6" customWidth="1"/>
    <col min="4" max="4" width="9.25390625" style="7" bestFit="1" customWidth="1"/>
    <col min="5" max="5" width="19.25390625" style="7" customWidth="1"/>
    <col min="6" max="6" width="29.00390625" style="7" customWidth="1"/>
    <col min="7" max="7" width="12.25390625" style="6" customWidth="1"/>
    <col min="8" max="8" width="61.75390625" style="7" customWidth="1"/>
    <col min="9" max="9" width="10.75390625" style="5" customWidth="1"/>
    <col min="10" max="10" width="9.125" style="5" bestFit="1" customWidth="1"/>
    <col min="11" max="11" width="9.25390625" style="5" bestFit="1" customWidth="1"/>
    <col min="12" max="12" width="13.375" style="8" bestFit="1" customWidth="1"/>
    <col min="13" max="13" width="42.125" style="8" customWidth="1"/>
    <col min="14" max="14" width="20.125" style="9" customWidth="1"/>
    <col min="15" max="15" width="20.25390625" style="10" customWidth="1"/>
    <col min="16" max="16" width="14.75390625" style="5" customWidth="1"/>
    <col min="17" max="17" width="10.125" style="5" customWidth="1"/>
    <col min="18" max="16384" width="9.125" style="5" customWidth="1"/>
  </cols>
  <sheetData>
    <row r="1" spans="1:17" s="8" customFormat="1" ht="44.25" customHeight="1" thickBo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95" t="s">
        <v>6</v>
      </c>
      <c r="H1" s="12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302</v>
      </c>
      <c r="N1" s="14" t="s">
        <v>12</v>
      </c>
      <c r="O1" s="13" t="s">
        <v>13</v>
      </c>
      <c r="P1" s="11" t="s">
        <v>14</v>
      </c>
      <c r="Q1" s="11" t="s">
        <v>15</v>
      </c>
    </row>
    <row r="2" spans="1:17" s="8" customFormat="1" ht="90" customHeight="1">
      <c r="A2" s="97">
        <v>1</v>
      </c>
      <c r="B2" s="97" t="s">
        <v>337</v>
      </c>
      <c r="C2" s="97" t="s">
        <v>16</v>
      </c>
      <c r="D2" s="97" t="s">
        <v>156</v>
      </c>
      <c r="E2" s="97" t="s">
        <v>338</v>
      </c>
      <c r="F2" s="97" t="s">
        <v>339</v>
      </c>
      <c r="G2" s="98" t="s">
        <v>18</v>
      </c>
      <c r="H2" s="97" t="s">
        <v>340</v>
      </c>
      <c r="I2" s="97" t="s">
        <v>267</v>
      </c>
      <c r="J2" s="97">
        <v>2170</v>
      </c>
      <c r="K2" s="97">
        <v>33</v>
      </c>
      <c r="L2" s="97" t="s">
        <v>416</v>
      </c>
      <c r="M2" s="97" t="s">
        <v>341</v>
      </c>
      <c r="N2" s="99">
        <v>73750</v>
      </c>
      <c r="O2" s="100">
        <v>2250</v>
      </c>
      <c r="P2" s="101">
        <v>40067</v>
      </c>
      <c r="Q2" s="97" t="s">
        <v>488</v>
      </c>
    </row>
    <row r="3" spans="1:17" s="8" customFormat="1" ht="35.25" customHeight="1">
      <c r="A3" s="2">
        <v>2</v>
      </c>
      <c r="B3" s="2" t="s">
        <v>342</v>
      </c>
      <c r="C3" s="2" t="s">
        <v>16</v>
      </c>
      <c r="D3" s="2" t="s">
        <v>156</v>
      </c>
      <c r="E3" s="2" t="s">
        <v>343</v>
      </c>
      <c r="F3" s="2" t="s">
        <v>344</v>
      </c>
      <c r="G3" s="56" t="s">
        <v>18</v>
      </c>
      <c r="H3" s="51" t="s">
        <v>345</v>
      </c>
      <c r="I3" s="2" t="s">
        <v>267</v>
      </c>
      <c r="J3" s="2">
        <v>1214</v>
      </c>
      <c r="K3" s="2">
        <v>12</v>
      </c>
      <c r="L3" s="2" t="s">
        <v>417</v>
      </c>
      <c r="M3" s="96" t="s">
        <v>18</v>
      </c>
      <c r="N3" s="52">
        <v>136000</v>
      </c>
      <c r="O3" s="53">
        <v>4080</v>
      </c>
      <c r="P3" s="54">
        <v>40067</v>
      </c>
      <c r="Q3" s="2" t="s">
        <v>488</v>
      </c>
    </row>
    <row r="4" spans="1:17" s="8" customFormat="1" ht="37.5" customHeight="1" thickBot="1">
      <c r="A4" s="102">
        <v>3</v>
      </c>
      <c r="B4" s="102" t="s">
        <v>346</v>
      </c>
      <c r="C4" s="102" t="s">
        <v>16</v>
      </c>
      <c r="D4" s="102" t="s">
        <v>156</v>
      </c>
      <c r="E4" s="102" t="s">
        <v>189</v>
      </c>
      <c r="F4" s="102" t="s">
        <v>347</v>
      </c>
      <c r="G4" s="103" t="s">
        <v>18</v>
      </c>
      <c r="H4" s="104" t="s">
        <v>348</v>
      </c>
      <c r="I4" s="102" t="s">
        <v>267</v>
      </c>
      <c r="J4" s="102">
        <v>1600</v>
      </c>
      <c r="K4" s="102">
        <v>118</v>
      </c>
      <c r="L4" s="102" t="s">
        <v>418</v>
      </c>
      <c r="M4" s="102" t="s">
        <v>407</v>
      </c>
      <c r="N4" s="105">
        <v>64700</v>
      </c>
      <c r="O4" s="106">
        <v>1950</v>
      </c>
      <c r="P4" s="107">
        <v>40067</v>
      </c>
      <c r="Q4" s="102" t="s">
        <v>488</v>
      </c>
    </row>
    <row r="5" spans="1:17" s="8" customFormat="1" ht="99" customHeight="1">
      <c r="A5" s="50">
        <v>4</v>
      </c>
      <c r="B5" s="2" t="s">
        <v>349</v>
      </c>
      <c r="C5" s="2" t="s">
        <v>16</v>
      </c>
      <c r="D5" s="2" t="s">
        <v>156</v>
      </c>
      <c r="E5" s="2" t="s">
        <v>343</v>
      </c>
      <c r="F5" s="2" t="s">
        <v>350</v>
      </c>
      <c r="G5" s="56" t="s">
        <v>18</v>
      </c>
      <c r="H5" s="2" t="s">
        <v>351</v>
      </c>
      <c r="I5" s="2" t="s">
        <v>267</v>
      </c>
      <c r="J5" s="2">
        <v>1198</v>
      </c>
      <c r="K5" s="2">
        <v>3</v>
      </c>
      <c r="L5" s="2" t="s">
        <v>419</v>
      </c>
      <c r="M5" s="2" t="s">
        <v>408</v>
      </c>
      <c r="N5" s="52">
        <v>37000</v>
      </c>
      <c r="O5" s="53">
        <v>1110</v>
      </c>
      <c r="P5" s="54">
        <v>40067</v>
      </c>
      <c r="Q5" s="50" t="s">
        <v>488</v>
      </c>
    </row>
    <row r="6" spans="1:17" s="8" customFormat="1" ht="90">
      <c r="A6" s="102">
        <v>5</v>
      </c>
      <c r="B6" s="102" t="s">
        <v>352</v>
      </c>
      <c r="C6" s="102" t="s">
        <v>16</v>
      </c>
      <c r="D6" s="102" t="s">
        <v>156</v>
      </c>
      <c r="E6" s="102" t="s">
        <v>353</v>
      </c>
      <c r="F6" s="102" t="s">
        <v>354</v>
      </c>
      <c r="G6" s="103" t="s">
        <v>18</v>
      </c>
      <c r="H6" s="102" t="s">
        <v>355</v>
      </c>
      <c r="I6" s="102" t="s">
        <v>267</v>
      </c>
      <c r="J6" s="102">
        <v>2633</v>
      </c>
      <c r="K6" s="102">
        <v>10</v>
      </c>
      <c r="L6" s="102" t="s">
        <v>420</v>
      </c>
      <c r="M6" s="102" t="s">
        <v>409</v>
      </c>
      <c r="N6" s="105">
        <v>54700</v>
      </c>
      <c r="O6" s="106">
        <v>1650</v>
      </c>
      <c r="P6" s="107">
        <v>40067</v>
      </c>
      <c r="Q6" s="102" t="s">
        <v>488</v>
      </c>
    </row>
    <row r="7" spans="1:17" s="8" customFormat="1" ht="35.25" customHeight="1" thickBot="1">
      <c r="A7" s="2">
        <v>6</v>
      </c>
      <c r="B7" s="2" t="s">
        <v>356</v>
      </c>
      <c r="C7" s="2" t="s">
        <v>16</v>
      </c>
      <c r="D7" s="2" t="s">
        <v>156</v>
      </c>
      <c r="E7" s="2" t="s">
        <v>357</v>
      </c>
      <c r="F7" s="2" t="s">
        <v>358</v>
      </c>
      <c r="G7" s="56" t="s">
        <v>18</v>
      </c>
      <c r="H7" s="51" t="s">
        <v>359</v>
      </c>
      <c r="I7" s="2" t="s">
        <v>267</v>
      </c>
      <c r="J7" s="2">
        <v>2222</v>
      </c>
      <c r="K7" s="2">
        <v>5</v>
      </c>
      <c r="L7" s="2" t="s">
        <v>418</v>
      </c>
      <c r="M7" s="2" t="s">
        <v>360</v>
      </c>
      <c r="N7" s="52">
        <v>50900</v>
      </c>
      <c r="O7" s="53">
        <v>1550</v>
      </c>
      <c r="P7" s="54">
        <v>40067</v>
      </c>
      <c r="Q7" s="2" t="s">
        <v>488</v>
      </c>
    </row>
    <row r="8" spans="1:17" s="8" customFormat="1" ht="35.25" customHeight="1">
      <c r="A8" s="102">
        <v>8</v>
      </c>
      <c r="B8" s="102" t="s">
        <v>361</v>
      </c>
      <c r="C8" s="102" t="s">
        <v>16</v>
      </c>
      <c r="D8" s="102" t="s">
        <v>156</v>
      </c>
      <c r="E8" s="102" t="s">
        <v>196</v>
      </c>
      <c r="F8" s="102" t="s">
        <v>362</v>
      </c>
      <c r="G8" s="103" t="s">
        <v>18</v>
      </c>
      <c r="H8" s="104" t="s">
        <v>359</v>
      </c>
      <c r="I8" s="102" t="s">
        <v>267</v>
      </c>
      <c r="J8" s="102">
        <v>1881</v>
      </c>
      <c r="K8" s="102">
        <v>11</v>
      </c>
      <c r="L8" s="102" t="s">
        <v>421</v>
      </c>
      <c r="M8" s="102" t="s">
        <v>360</v>
      </c>
      <c r="N8" s="105">
        <v>51650</v>
      </c>
      <c r="O8" s="106">
        <v>1549.5</v>
      </c>
      <c r="P8" s="107">
        <v>40067</v>
      </c>
      <c r="Q8" s="97" t="s">
        <v>488</v>
      </c>
    </row>
    <row r="9" spans="1:17" s="8" customFormat="1" ht="45.75" thickBot="1">
      <c r="A9" s="2">
        <v>9</v>
      </c>
      <c r="B9" s="2" t="s">
        <v>363</v>
      </c>
      <c r="C9" s="2" t="s">
        <v>16</v>
      </c>
      <c r="D9" s="2" t="s">
        <v>156</v>
      </c>
      <c r="E9" s="2" t="s">
        <v>364</v>
      </c>
      <c r="F9" s="2" t="s">
        <v>365</v>
      </c>
      <c r="G9" s="56" t="s">
        <v>18</v>
      </c>
      <c r="H9" s="2" t="s">
        <v>366</v>
      </c>
      <c r="I9" s="2" t="s">
        <v>267</v>
      </c>
      <c r="J9" s="2">
        <v>1913</v>
      </c>
      <c r="K9" s="2">
        <v>134</v>
      </c>
      <c r="L9" s="2" t="s">
        <v>422</v>
      </c>
      <c r="M9" s="2" t="s">
        <v>367</v>
      </c>
      <c r="N9" s="52">
        <v>63600</v>
      </c>
      <c r="O9" s="53">
        <v>1910</v>
      </c>
      <c r="P9" s="54">
        <v>40067</v>
      </c>
      <c r="Q9" s="2" t="s">
        <v>488</v>
      </c>
    </row>
    <row r="10" spans="1:17" s="8" customFormat="1" ht="35.25" customHeight="1" thickBot="1">
      <c r="A10" s="97">
        <v>10</v>
      </c>
      <c r="B10" s="102" t="s">
        <v>368</v>
      </c>
      <c r="C10" s="102" t="s">
        <v>16</v>
      </c>
      <c r="D10" s="102" t="s">
        <v>156</v>
      </c>
      <c r="E10" s="102" t="s">
        <v>369</v>
      </c>
      <c r="F10" s="102" t="s">
        <v>370</v>
      </c>
      <c r="G10" s="103" t="s">
        <v>18</v>
      </c>
      <c r="H10" s="104" t="s">
        <v>371</v>
      </c>
      <c r="I10" s="102" t="s">
        <v>267</v>
      </c>
      <c r="J10" s="102">
        <v>1580</v>
      </c>
      <c r="K10" s="102">
        <v>3</v>
      </c>
      <c r="L10" s="102" t="s">
        <v>423</v>
      </c>
      <c r="M10" s="102" t="s">
        <v>18</v>
      </c>
      <c r="N10" s="105">
        <v>78000</v>
      </c>
      <c r="O10" s="106">
        <v>2340</v>
      </c>
      <c r="P10" s="107">
        <v>40067</v>
      </c>
      <c r="Q10" s="102" t="s">
        <v>488</v>
      </c>
    </row>
    <row r="11" spans="1:17" s="8" customFormat="1" ht="56.25">
      <c r="A11" s="2">
        <v>11</v>
      </c>
      <c r="B11" s="2" t="s">
        <v>372</v>
      </c>
      <c r="C11" s="2" t="s">
        <v>16</v>
      </c>
      <c r="D11" s="2" t="s">
        <v>156</v>
      </c>
      <c r="E11" s="2" t="s">
        <v>373</v>
      </c>
      <c r="F11" s="2" t="s">
        <v>374</v>
      </c>
      <c r="G11" s="56" t="s">
        <v>18</v>
      </c>
      <c r="H11" s="51" t="s">
        <v>375</v>
      </c>
      <c r="I11" s="2" t="s">
        <v>267</v>
      </c>
      <c r="J11" s="2">
        <v>2036</v>
      </c>
      <c r="K11" s="2">
        <v>6</v>
      </c>
      <c r="L11" s="2" t="s">
        <v>424</v>
      </c>
      <c r="M11" s="2" t="s">
        <v>410</v>
      </c>
      <c r="N11" s="52">
        <v>67750</v>
      </c>
      <c r="O11" s="53">
        <v>2350</v>
      </c>
      <c r="P11" s="54">
        <v>40067</v>
      </c>
      <c r="Q11" s="50" t="s">
        <v>488</v>
      </c>
    </row>
    <row r="12" spans="1:17" s="8" customFormat="1" ht="49.5" customHeight="1" thickBot="1">
      <c r="A12" s="102">
        <v>12</v>
      </c>
      <c r="B12" s="102" t="s">
        <v>376</v>
      </c>
      <c r="C12" s="102" t="s">
        <v>16</v>
      </c>
      <c r="D12" s="102" t="s">
        <v>156</v>
      </c>
      <c r="E12" s="102" t="s">
        <v>377</v>
      </c>
      <c r="F12" s="102" t="s">
        <v>378</v>
      </c>
      <c r="G12" s="103" t="s">
        <v>18</v>
      </c>
      <c r="H12" s="102" t="s">
        <v>379</v>
      </c>
      <c r="I12" s="102" t="s">
        <v>267</v>
      </c>
      <c r="J12" s="102">
        <v>867</v>
      </c>
      <c r="K12" s="102">
        <v>7</v>
      </c>
      <c r="L12" s="102" t="s">
        <v>425</v>
      </c>
      <c r="M12" s="102" t="s">
        <v>380</v>
      </c>
      <c r="N12" s="105">
        <v>74500</v>
      </c>
      <c r="O12" s="106">
        <v>2250</v>
      </c>
      <c r="P12" s="107">
        <v>40067</v>
      </c>
      <c r="Q12" s="102" t="s">
        <v>488</v>
      </c>
    </row>
    <row r="13" spans="1:17" s="8" customFormat="1" ht="35.25" customHeight="1" thickBot="1">
      <c r="A13" s="50">
        <v>13</v>
      </c>
      <c r="B13" s="2" t="s">
        <v>381</v>
      </c>
      <c r="C13" s="2" t="s">
        <v>16</v>
      </c>
      <c r="D13" s="2" t="s">
        <v>156</v>
      </c>
      <c r="E13" s="2" t="s">
        <v>161</v>
      </c>
      <c r="F13" s="2" t="s">
        <v>382</v>
      </c>
      <c r="G13" s="56" t="s">
        <v>18</v>
      </c>
      <c r="H13" s="51" t="s">
        <v>345</v>
      </c>
      <c r="I13" s="2" t="s">
        <v>267</v>
      </c>
      <c r="J13" s="2">
        <v>2875</v>
      </c>
      <c r="K13" s="2">
        <v>10</v>
      </c>
      <c r="L13" s="2" t="s">
        <v>426</v>
      </c>
      <c r="M13" s="2" t="s">
        <v>360</v>
      </c>
      <c r="N13" s="52">
        <v>41300</v>
      </c>
      <c r="O13" s="53">
        <v>1250</v>
      </c>
      <c r="P13" s="54">
        <v>40067</v>
      </c>
      <c r="Q13" s="2" t="s">
        <v>488</v>
      </c>
    </row>
    <row r="14" spans="1:17" s="8" customFormat="1" ht="78.75">
      <c r="A14" s="102">
        <v>14</v>
      </c>
      <c r="B14" s="102" t="s">
        <v>383</v>
      </c>
      <c r="C14" s="102" t="s">
        <v>16</v>
      </c>
      <c r="D14" s="102" t="s">
        <v>156</v>
      </c>
      <c r="E14" s="102" t="s">
        <v>384</v>
      </c>
      <c r="F14" s="102" t="s">
        <v>385</v>
      </c>
      <c r="G14" s="103" t="s">
        <v>18</v>
      </c>
      <c r="H14" s="104" t="s">
        <v>375</v>
      </c>
      <c r="I14" s="102" t="s">
        <v>267</v>
      </c>
      <c r="J14" s="102">
        <v>1894</v>
      </c>
      <c r="K14" s="102">
        <v>14</v>
      </c>
      <c r="L14" s="102" t="s">
        <v>427</v>
      </c>
      <c r="M14" s="102" t="s">
        <v>411</v>
      </c>
      <c r="N14" s="105">
        <v>63000</v>
      </c>
      <c r="O14" s="106">
        <v>1890</v>
      </c>
      <c r="P14" s="107">
        <v>40067</v>
      </c>
      <c r="Q14" s="97" t="s">
        <v>488</v>
      </c>
    </row>
    <row r="15" spans="1:17" s="8" customFormat="1" ht="79.5" thickBot="1">
      <c r="A15" s="2">
        <v>15</v>
      </c>
      <c r="B15" s="2" t="s">
        <v>386</v>
      </c>
      <c r="C15" s="2" t="s">
        <v>16</v>
      </c>
      <c r="D15" s="2" t="s">
        <v>156</v>
      </c>
      <c r="E15" s="2" t="s">
        <v>167</v>
      </c>
      <c r="F15" s="2" t="s">
        <v>387</v>
      </c>
      <c r="G15" s="56" t="s">
        <v>18</v>
      </c>
      <c r="H15" s="2" t="s">
        <v>388</v>
      </c>
      <c r="I15" s="2" t="s">
        <v>267</v>
      </c>
      <c r="J15" s="2">
        <v>2691</v>
      </c>
      <c r="K15" s="2">
        <v>11</v>
      </c>
      <c r="L15" s="2" t="s">
        <v>428</v>
      </c>
      <c r="M15" s="2" t="s">
        <v>412</v>
      </c>
      <c r="N15" s="52">
        <v>54100</v>
      </c>
      <c r="O15" s="53">
        <v>1650</v>
      </c>
      <c r="P15" s="54">
        <v>40067</v>
      </c>
      <c r="Q15" s="2" t="s">
        <v>488</v>
      </c>
    </row>
    <row r="16" spans="1:17" s="8" customFormat="1" ht="138.75" customHeight="1" thickBot="1">
      <c r="A16" s="97">
        <v>16</v>
      </c>
      <c r="B16" s="102" t="s">
        <v>389</v>
      </c>
      <c r="C16" s="102" t="s">
        <v>16</v>
      </c>
      <c r="D16" s="102" t="s">
        <v>156</v>
      </c>
      <c r="E16" s="102" t="s">
        <v>353</v>
      </c>
      <c r="F16" s="102" t="s">
        <v>354</v>
      </c>
      <c r="G16" s="103" t="s">
        <v>18</v>
      </c>
      <c r="H16" s="102" t="s">
        <v>390</v>
      </c>
      <c r="I16" s="102" t="s">
        <v>267</v>
      </c>
      <c r="J16" s="102">
        <v>2633</v>
      </c>
      <c r="K16" s="102">
        <v>9</v>
      </c>
      <c r="L16" s="102" t="s">
        <v>429</v>
      </c>
      <c r="M16" s="102" t="s">
        <v>413</v>
      </c>
      <c r="N16" s="105">
        <v>63900</v>
      </c>
      <c r="O16" s="106">
        <v>1950</v>
      </c>
      <c r="P16" s="107">
        <v>40067</v>
      </c>
      <c r="Q16" s="102" t="s">
        <v>488</v>
      </c>
    </row>
    <row r="17" spans="1:17" s="8" customFormat="1" ht="79.5" customHeight="1">
      <c r="A17" s="2">
        <v>17</v>
      </c>
      <c r="B17" s="2" t="s">
        <v>391</v>
      </c>
      <c r="C17" s="2" t="s">
        <v>16</v>
      </c>
      <c r="D17" s="2" t="s">
        <v>156</v>
      </c>
      <c r="E17" s="2" t="s">
        <v>392</v>
      </c>
      <c r="F17" s="2" t="s">
        <v>393</v>
      </c>
      <c r="G17" s="56" t="s">
        <v>18</v>
      </c>
      <c r="H17" s="51" t="s">
        <v>394</v>
      </c>
      <c r="I17" s="2" t="s">
        <v>267</v>
      </c>
      <c r="J17" s="2">
        <v>1307</v>
      </c>
      <c r="K17" s="2">
        <v>14</v>
      </c>
      <c r="L17" s="2" t="s">
        <v>427</v>
      </c>
      <c r="M17" s="2" t="s">
        <v>414</v>
      </c>
      <c r="N17" s="52">
        <v>83000</v>
      </c>
      <c r="O17" s="53">
        <v>2490</v>
      </c>
      <c r="P17" s="54">
        <v>40067</v>
      </c>
      <c r="Q17" s="50" t="s">
        <v>488</v>
      </c>
    </row>
    <row r="18" spans="1:17" s="8" customFormat="1" ht="35.25" customHeight="1" thickBot="1">
      <c r="A18" s="102">
        <v>18</v>
      </c>
      <c r="B18" s="102" t="s">
        <v>395</v>
      </c>
      <c r="C18" s="102" t="s">
        <v>16</v>
      </c>
      <c r="D18" s="102" t="s">
        <v>156</v>
      </c>
      <c r="E18" s="102" t="s">
        <v>189</v>
      </c>
      <c r="F18" s="102" t="s">
        <v>396</v>
      </c>
      <c r="G18" s="103" t="s">
        <v>18</v>
      </c>
      <c r="H18" s="104" t="s">
        <v>397</v>
      </c>
      <c r="I18" s="102" t="s">
        <v>267</v>
      </c>
      <c r="J18" s="102">
        <v>1597</v>
      </c>
      <c r="K18" s="102">
        <v>51</v>
      </c>
      <c r="L18" s="102" t="s">
        <v>430</v>
      </c>
      <c r="M18" s="102" t="s">
        <v>18</v>
      </c>
      <c r="N18" s="105">
        <v>77100</v>
      </c>
      <c r="O18" s="106">
        <v>2350</v>
      </c>
      <c r="P18" s="107">
        <v>40067</v>
      </c>
      <c r="Q18" s="102" t="s">
        <v>488</v>
      </c>
    </row>
    <row r="19" spans="1:17" s="8" customFormat="1" ht="39" customHeight="1" thickBot="1">
      <c r="A19" s="147">
        <v>19</v>
      </c>
      <c r="B19" s="38" t="s">
        <v>398</v>
      </c>
      <c r="C19" s="38" t="s">
        <v>16</v>
      </c>
      <c r="D19" s="38" t="s">
        <v>156</v>
      </c>
      <c r="E19" s="38" t="s">
        <v>399</v>
      </c>
      <c r="F19" s="38" t="s">
        <v>400</v>
      </c>
      <c r="G19" s="86" t="s">
        <v>18</v>
      </c>
      <c r="H19" s="148" t="s">
        <v>401</v>
      </c>
      <c r="I19" s="38" t="s">
        <v>402</v>
      </c>
      <c r="J19" s="38">
        <v>2209</v>
      </c>
      <c r="K19" s="38">
        <v>7</v>
      </c>
      <c r="L19" s="38" t="s">
        <v>431</v>
      </c>
      <c r="M19" s="38" t="s">
        <v>403</v>
      </c>
      <c r="N19" s="149">
        <v>55000</v>
      </c>
      <c r="O19" s="150">
        <v>1650</v>
      </c>
      <c r="P19" s="54">
        <v>40067</v>
      </c>
      <c r="Q19" s="2" t="s">
        <v>488</v>
      </c>
    </row>
    <row r="20" spans="1:17" s="8" customFormat="1" ht="44.25" customHeight="1">
      <c r="A20" s="11" t="s">
        <v>0</v>
      </c>
      <c r="B20" s="11" t="s">
        <v>1</v>
      </c>
      <c r="C20" s="11" t="s">
        <v>2</v>
      </c>
      <c r="D20" s="11" t="s">
        <v>3</v>
      </c>
      <c r="E20" s="11" t="s">
        <v>4</v>
      </c>
      <c r="F20" s="11" t="s">
        <v>5</v>
      </c>
      <c r="G20" s="95" t="s">
        <v>6</v>
      </c>
      <c r="H20" s="12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1" t="s">
        <v>302</v>
      </c>
      <c r="N20" s="14" t="s">
        <v>12</v>
      </c>
      <c r="O20" s="13" t="s">
        <v>13</v>
      </c>
      <c r="P20" s="11" t="s">
        <v>14</v>
      </c>
      <c r="Q20" s="11" t="s">
        <v>15</v>
      </c>
    </row>
    <row r="21" spans="1:17" s="8" customFormat="1" ht="56.25">
      <c r="A21" s="102">
        <v>20</v>
      </c>
      <c r="B21" s="103" t="s">
        <v>404</v>
      </c>
      <c r="C21" s="102" t="s">
        <v>16</v>
      </c>
      <c r="D21" s="102" t="s">
        <v>156</v>
      </c>
      <c r="E21" s="102" t="s">
        <v>405</v>
      </c>
      <c r="F21" s="102" t="s">
        <v>406</v>
      </c>
      <c r="G21" s="103" t="s">
        <v>18</v>
      </c>
      <c r="H21" s="102" t="s">
        <v>438</v>
      </c>
      <c r="I21" s="102" t="s">
        <v>267</v>
      </c>
      <c r="J21" s="102">
        <v>1335</v>
      </c>
      <c r="K21" s="102">
        <v>49</v>
      </c>
      <c r="L21" s="102" t="s">
        <v>432</v>
      </c>
      <c r="M21" s="102" t="s">
        <v>415</v>
      </c>
      <c r="N21" s="105">
        <v>65600</v>
      </c>
      <c r="O21" s="106">
        <v>1970</v>
      </c>
      <c r="P21" s="107">
        <v>40067</v>
      </c>
      <c r="Q21" s="102" t="s">
        <v>488</v>
      </c>
    </row>
    <row r="22" spans="1:17" ht="30" customHeight="1" thickBot="1">
      <c r="A22" s="2">
        <v>21</v>
      </c>
      <c r="B22" s="55" t="s">
        <v>155</v>
      </c>
      <c r="C22" s="56" t="s">
        <v>16</v>
      </c>
      <c r="D22" s="55" t="s">
        <v>156</v>
      </c>
      <c r="E22" s="55" t="s">
        <v>157</v>
      </c>
      <c r="F22" s="55" t="s">
        <v>158</v>
      </c>
      <c r="G22" s="56" t="s">
        <v>18</v>
      </c>
      <c r="H22" s="57" t="s">
        <v>18</v>
      </c>
      <c r="I22" s="58" t="s">
        <v>159</v>
      </c>
      <c r="J22" s="2">
        <v>1222</v>
      </c>
      <c r="K22" s="2">
        <v>40</v>
      </c>
      <c r="L22" s="2" t="s">
        <v>141</v>
      </c>
      <c r="M22" s="56"/>
      <c r="N22" s="59">
        <v>32400</v>
      </c>
      <c r="O22" s="60">
        <f>ROUNDUP((N22*3/100),-1)</f>
        <v>980</v>
      </c>
      <c r="P22" s="54">
        <v>40067</v>
      </c>
      <c r="Q22" s="2" t="s">
        <v>488</v>
      </c>
    </row>
    <row r="23" spans="1:17" ht="30" customHeight="1">
      <c r="A23" s="102">
        <v>22</v>
      </c>
      <c r="B23" s="110" t="s">
        <v>160</v>
      </c>
      <c r="C23" s="103" t="s">
        <v>16</v>
      </c>
      <c r="D23" s="110" t="s">
        <v>156</v>
      </c>
      <c r="E23" s="110" t="s">
        <v>161</v>
      </c>
      <c r="F23" s="110" t="s">
        <v>162</v>
      </c>
      <c r="G23" s="103" t="s">
        <v>18</v>
      </c>
      <c r="H23" s="111" t="s">
        <v>18</v>
      </c>
      <c r="I23" s="112" t="s">
        <v>33</v>
      </c>
      <c r="J23" s="102">
        <v>2895</v>
      </c>
      <c r="K23" s="102">
        <v>10</v>
      </c>
      <c r="L23" s="102" t="s">
        <v>163</v>
      </c>
      <c r="M23" s="103"/>
      <c r="N23" s="113">
        <v>12550</v>
      </c>
      <c r="O23" s="114">
        <f aca="true" t="shared" si="0" ref="O23:O33">ROUNDUP((N23*3/100),-1)</f>
        <v>380</v>
      </c>
      <c r="P23" s="107">
        <v>40067</v>
      </c>
      <c r="Q23" s="97" t="s">
        <v>488</v>
      </c>
    </row>
    <row r="24" spans="1:17" ht="30" customHeight="1">
      <c r="A24" s="2">
        <v>23</v>
      </c>
      <c r="B24" s="55" t="s">
        <v>164</v>
      </c>
      <c r="C24" s="56" t="s">
        <v>16</v>
      </c>
      <c r="D24" s="55" t="s">
        <v>156</v>
      </c>
      <c r="E24" s="55" t="s">
        <v>161</v>
      </c>
      <c r="F24" s="55" t="s">
        <v>162</v>
      </c>
      <c r="G24" s="56" t="s">
        <v>18</v>
      </c>
      <c r="H24" s="57" t="s">
        <v>18</v>
      </c>
      <c r="I24" s="2" t="s">
        <v>267</v>
      </c>
      <c r="J24" s="2">
        <v>2895</v>
      </c>
      <c r="K24" s="2">
        <v>6</v>
      </c>
      <c r="L24" s="2" t="s">
        <v>165</v>
      </c>
      <c r="M24" s="56"/>
      <c r="N24" s="61">
        <v>22250</v>
      </c>
      <c r="O24" s="60">
        <f t="shared" si="0"/>
        <v>670</v>
      </c>
      <c r="P24" s="54">
        <v>40067</v>
      </c>
      <c r="Q24" s="2" t="s">
        <v>488</v>
      </c>
    </row>
    <row r="25" spans="1:17" ht="30" customHeight="1" thickBot="1">
      <c r="A25" s="102">
        <v>24</v>
      </c>
      <c r="B25" s="110" t="s">
        <v>166</v>
      </c>
      <c r="C25" s="103" t="s">
        <v>16</v>
      </c>
      <c r="D25" s="110" t="s">
        <v>156</v>
      </c>
      <c r="E25" s="110" t="s">
        <v>167</v>
      </c>
      <c r="F25" s="110" t="s">
        <v>168</v>
      </c>
      <c r="G25" s="103" t="s">
        <v>18</v>
      </c>
      <c r="H25" s="111" t="s">
        <v>18</v>
      </c>
      <c r="I25" s="102" t="s">
        <v>267</v>
      </c>
      <c r="J25" s="102">
        <v>2686</v>
      </c>
      <c r="K25" s="102">
        <v>32</v>
      </c>
      <c r="L25" s="102" t="s">
        <v>169</v>
      </c>
      <c r="M25" s="103"/>
      <c r="N25" s="113">
        <v>75500</v>
      </c>
      <c r="O25" s="114">
        <f t="shared" si="0"/>
        <v>2270</v>
      </c>
      <c r="P25" s="107">
        <v>40067</v>
      </c>
      <c r="Q25" s="102" t="s">
        <v>488</v>
      </c>
    </row>
    <row r="26" spans="1:17" ht="30" customHeight="1">
      <c r="A26" s="2">
        <v>25</v>
      </c>
      <c r="B26" s="55" t="s">
        <v>185</v>
      </c>
      <c r="C26" s="56" t="s">
        <v>16</v>
      </c>
      <c r="D26" s="55" t="s">
        <v>156</v>
      </c>
      <c r="E26" s="55" t="s">
        <v>167</v>
      </c>
      <c r="F26" s="55" t="s">
        <v>186</v>
      </c>
      <c r="G26" s="56" t="s">
        <v>18</v>
      </c>
      <c r="H26" s="57" t="s">
        <v>18</v>
      </c>
      <c r="I26" s="2" t="s">
        <v>267</v>
      </c>
      <c r="J26" s="2">
        <v>2691</v>
      </c>
      <c r="K26" s="2">
        <v>22</v>
      </c>
      <c r="L26" s="2" t="s">
        <v>187</v>
      </c>
      <c r="M26" s="56"/>
      <c r="N26" s="61">
        <v>36100</v>
      </c>
      <c r="O26" s="60">
        <f>ROUNDUP((N26*3/100),-1)</f>
        <v>1090</v>
      </c>
      <c r="P26" s="54">
        <v>40067</v>
      </c>
      <c r="Q26" s="50" t="s">
        <v>488</v>
      </c>
    </row>
    <row r="27" spans="1:17" ht="30" customHeight="1">
      <c r="A27" s="102">
        <v>26</v>
      </c>
      <c r="B27" s="110" t="s">
        <v>195</v>
      </c>
      <c r="C27" s="103" t="s">
        <v>16</v>
      </c>
      <c r="D27" s="110" t="s">
        <v>156</v>
      </c>
      <c r="E27" s="110" t="s">
        <v>196</v>
      </c>
      <c r="F27" s="110" t="s">
        <v>197</v>
      </c>
      <c r="G27" s="103" t="s">
        <v>18</v>
      </c>
      <c r="H27" s="111" t="s">
        <v>18</v>
      </c>
      <c r="I27" s="102" t="s">
        <v>267</v>
      </c>
      <c r="J27" s="102">
        <v>1883</v>
      </c>
      <c r="K27" s="102">
        <v>16</v>
      </c>
      <c r="L27" s="102" t="s">
        <v>198</v>
      </c>
      <c r="M27" s="103"/>
      <c r="N27" s="113">
        <v>70500</v>
      </c>
      <c r="O27" s="114">
        <f>ROUNDUP((N27*3/100),-1)</f>
        <v>2120</v>
      </c>
      <c r="P27" s="107">
        <v>40067</v>
      </c>
      <c r="Q27" s="102" t="s">
        <v>488</v>
      </c>
    </row>
    <row r="28" spans="1:17" ht="30" customHeight="1" thickBot="1">
      <c r="A28" s="2">
        <v>27</v>
      </c>
      <c r="B28" s="55" t="s">
        <v>170</v>
      </c>
      <c r="C28" s="56" t="s">
        <v>16</v>
      </c>
      <c r="D28" s="55" t="s">
        <v>156</v>
      </c>
      <c r="E28" s="55" t="s">
        <v>171</v>
      </c>
      <c r="F28" s="55" t="s">
        <v>172</v>
      </c>
      <c r="G28" s="56" t="s">
        <v>18</v>
      </c>
      <c r="H28" s="57" t="s">
        <v>18</v>
      </c>
      <c r="I28" s="2" t="s">
        <v>267</v>
      </c>
      <c r="J28" s="2">
        <v>1254</v>
      </c>
      <c r="K28" s="2">
        <v>14</v>
      </c>
      <c r="L28" s="2" t="s">
        <v>173</v>
      </c>
      <c r="M28" s="56"/>
      <c r="N28" s="61">
        <v>37100</v>
      </c>
      <c r="O28" s="60">
        <f t="shared" si="0"/>
        <v>1120</v>
      </c>
      <c r="P28" s="54">
        <v>40067</v>
      </c>
      <c r="Q28" s="2" t="s">
        <v>488</v>
      </c>
    </row>
    <row r="29" spans="1:17" ht="30" customHeight="1">
      <c r="A29" s="102">
        <v>28</v>
      </c>
      <c r="B29" s="110" t="s">
        <v>174</v>
      </c>
      <c r="C29" s="103" t="s">
        <v>16</v>
      </c>
      <c r="D29" s="110" t="s">
        <v>156</v>
      </c>
      <c r="E29" s="110" t="s">
        <v>175</v>
      </c>
      <c r="F29" s="110" t="s">
        <v>176</v>
      </c>
      <c r="G29" s="103" t="s">
        <v>18</v>
      </c>
      <c r="H29" s="111" t="s">
        <v>18</v>
      </c>
      <c r="I29" s="102" t="s">
        <v>267</v>
      </c>
      <c r="J29" s="102">
        <v>2070</v>
      </c>
      <c r="K29" s="102">
        <v>9</v>
      </c>
      <c r="L29" s="102" t="s">
        <v>177</v>
      </c>
      <c r="M29" s="103"/>
      <c r="N29" s="113">
        <v>58850</v>
      </c>
      <c r="O29" s="114">
        <f t="shared" si="0"/>
        <v>1770</v>
      </c>
      <c r="P29" s="107">
        <v>40067</v>
      </c>
      <c r="Q29" s="97" t="s">
        <v>488</v>
      </c>
    </row>
    <row r="30" spans="1:17" ht="30" customHeight="1">
      <c r="A30" s="2">
        <v>29</v>
      </c>
      <c r="B30" s="55" t="s">
        <v>182</v>
      </c>
      <c r="C30" s="56" t="s">
        <v>16</v>
      </c>
      <c r="D30" s="55" t="s">
        <v>156</v>
      </c>
      <c r="E30" s="55" t="s">
        <v>175</v>
      </c>
      <c r="F30" s="55" t="s">
        <v>183</v>
      </c>
      <c r="G30" s="56" t="s">
        <v>18</v>
      </c>
      <c r="H30" s="57" t="s">
        <v>257</v>
      </c>
      <c r="I30" s="2" t="s">
        <v>267</v>
      </c>
      <c r="J30" s="2">
        <v>2078</v>
      </c>
      <c r="K30" s="2">
        <v>18</v>
      </c>
      <c r="L30" s="2" t="s">
        <v>184</v>
      </c>
      <c r="M30" s="56"/>
      <c r="N30" s="61">
        <v>42100</v>
      </c>
      <c r="O30" s="60">
        <f>ROUNDUP((N30*3/100),-1)</f>
        <v>1270</v>
      </c>
      <c r="P30" s="54">
        <v>40067</v>
      </c>
      <c r="Q30" s="2" t="s">
        <v>488</v>
      </c>
    </row>
    <row r="31" spans="1:17" ht="30" customHeight="1" thickBot="1">
      <c r="A31" s="102">
        <v>30</v>
      </c>
      <c r="B31" s="110" t="s">
        <v>178</v>
      </c>
      <c r="C31" s="103" t="s">
        <v>16</v>
      </c>
      <c r="D31" s="110" t="s">
        <v>156</v>
      </c>
      <c r="E31" s="110" t="s">
        <v>179</v>
      </c>
      <c r="F31" s="110" t="s">
        <v>180</v>
      </c>
      <c r="G31" s="103" t="s">
        <v>18</v>
      </c>
      <c r="H31" s="111" t="s">
        <v>18</v>
      </c>
      <c r="I31" s="102" t="s">
        <v>267</v>
      </c>
      <c r="J31" s="102">
        <v>2239</v>
      </c>
      <c r="K31" s="102">
        <v>18</v>
      </c>
      <c r="L31" s="102" t="s">
        <v>181</v>
      </c>
      <c r="M31" s="103"/>
      <c r="N31" s="113">
        <v>45000</v>
      </c>
      <c r="O31" s="114">
        <f t="shared" si="0"/>
        <v>1350</v>
      </c>
      <c r="P31" s="107">
        <v>40067</v>
      </c>
      <c r="Q31" s="102" t="s">
        <v>488</v>
      </c>
    </row>
    <row r="32" spans="1:17" ht="30" customHeight="1">
      <c r="A32" s="2">
        <v>31</v>
      </c>
      <c r="B32" s="55" t="s">
        <v>188</v>
      </c>
      <c r="C32" s="56" t="s">
        <v>16</v>
      </c>
      <c r="D32" s="55" t="s">
        <v>156</v>
      </c>
      <c r="E32" s="55" t="s">
        <v>189</v>
      </c>
      <c r="F32" s="55" t="s">
        <v>199</v>
      </c>
      <c r="G32" s="56" t="s">
        <v>18</v>
      </c>
      <c r="H32" s="57" t="s">
        <v>18</v>
      </c>
      <c r="I32" s="2" t="s">
        <v>267</v>
      </c>
      <c r="J32" s="2">
        <v>1598</v>
      </c>
      <c r="K32" s="2">
        <v>26</v>
      </c>
      <c r="L32" s="2" t="s">
        <v>190</v>
      </c>
      <c r="M32" s="56"/>
      <c r="N32" s="61">
        <v>28800</v>
      </c>
      <c r="O32" s="60">
        <f t="shared" si="0"/>
        <v>870</v>
      </c>
      <c r="P32" s="54">
        <v>40067</v>
      </c>
      <c r="Q32" s="50" t="s">
        <v>488</v>
      </c>
    </row>
    <row r="33" spans="1:17" ht="30" customHeight="1">
      <c r="A33" s="102">
        <v>32</v>
      </c>
      <c r="B33" s="110" t="s">
        <v>191</v>
      </c>
      <c r="C33" s="103" t="s">
        <v>16</v>
      </c>
      <c r="D33" s="110" t="s">
        <v>156</v>
      </c>
      <c r="E33" s="110" t="s">
        <v>192</v>
      </c>
      <c r="F33" s="110" t="s">
        <v>193</v>
      </c>
      <c r="G33" s="103" t="s">
        <v>18</v>
      </c>
      <c r="H33" s="111" t="s">
        <v>18</v>
      </c>
      <c r="I33" s="102" t="s">
        <v>267</v>
      </c>
      <c r="J33" s="102">
        <v>1830</v>
      </c>
      <c r="K33" s="102">
        <v>8</v>
      </c>
      <c r="L33" s="102" t="s">
        <v>194</v>
      </c>
      <c r="M33" s="103"/>
      <c r="N33" s="113">
        <v>58650</v>
      </c>
      <c r="O33" s="114">
        <f t="shared" si="0"/>
        <v>1760</v>
      </c>
      <c r="P33" s="107">
        <v>40067</v>
      </c>
      <c r="Q33" s="102" t="s">
        <v>488</v>
      </c>
    </row>
    <row r="34" spans="1:17" ht="30" customHeight="1">
      <c r="A34" s="2">
        <v>33</v>
      </c>
      <c r="B34" s="55" t="s">
        <v>46</v>
      </c>
      <c r="C34" s="56" t="s">
        <v>16</v>
      </c>
      <c r="D34" s="55" t="s">
        <v>156</v>
      </c>
      <c r="E34" s="55" t="s">
        <v>485</v>
      </c>
      <c r="F34" s="55" t="s">
        <v>47</v>
      </c>
      <c r="G34" s="56" t="s">
        <v>18</v>
      </c>
      <c r="H34" s="62" t="s">
        <v>48</v>
      </c>
      <c r="I34" s="63" t="s">
        <v>200</v>
      </c>
      <c r="J34" s="2">
        <v>108</v>
      </c>
      <c r="K34" s="2">
        <v>10</v>
      </c>
      <c r="L34" s="2" t="s">
        <v>49</v>
      </c>
      <c r="M34" s="56"/>
      <c r="N34" s="59">
        <v>8250</v>
      </c>
      <c r="O34" s="60">
        <f>ROUNDUP((N34*3/100),-1)</f>
        <v>250</v>
      </c>
      <c r="P34" s="54">
        <v>40067</v>
      </c>
      <c r="Q34" s="2" t="s">
        <v>488</v>
      </c>
    </row>
    <row r="35" spans="1:17" ht="30" customHeight="1">
      <c r="A35" s="102">
        <v>34</v>
      </c>
      <c r="B35" s="110" t="s">
        <v>50</v>
      </c>
      <c r="C35" s="103" t="s">
        <v>16</v>
      </c>
      <c r="D35" s="110" t="s">
        <v>156</v>
      </c>
      <c r="E35" s="110" t="s">
        <v>485</v>
      </c>
      <c r="F35" s="110" t="s">
        <v>51</v>
      </c>
      <c r="G35" s="103" t="s">
        <v>18</v>
      </c>
      <c r="H35" s="115" t="s">
        <v>18</v>
      </c>
      <c r="I35" s="102" t="s">
        <v>267</v>
      </c>
      <c r="J35" s="102">
        <v>112</v>
      </c>
      <c r="K35" s="102">
        <v>18</v>
      </c>
      <c r="L35" s="102" t="s">
        <v>52</v>
      </c>
      <c r="M35" s="103"/>
      <c r="N35" s="116">
        <v>17500</v>
      </c>
      <c r="O35" s="114">
        <f>ROUNDUP((N35*3/100),-1)</f>
        <v>530</v>
      </c>
      <c r="P35" s="107">
        <v>40067</v>
      </c>
      <c r="Q35" s="102" t="s">
        <v>488</v>
      </c>
    </row>
    <row r="36" spans="1:17" s="1" customFormat="1" ht="30" customHeight="1" thickBot="1">
      <c r="A36" s="2">
        <v>35</v>
      </c>
      <c r="B36" s="64" t="s">
        <v>145</v>
      </c>
      <c r="C36" s="56" t="s">
        <v>16</v>
      </c>
      <c r="D36" s="55" t="s">
        <v>41</v>
      </c>
      <c r="E36" s="55" t="s">
        <v>42</v>
      </c>
      <c r="F36" s="55" t="s">
        <v>146</v>
      </c>
      <c r="G36" s="56" t="s">
        <v>18</v>
      </c>
      <c r="H36" s="55" t="s">
        <v>147</v>
      </c>
      <c r="I36" s="2" t="s">
        <v>267</v>
      </c>
      <c r="J36" s="2">
        <v>583</v>
      </c>
      <c r="K36" s="2">
        <v>15</v>
      </c>
      <c r="L36" s="2" t="s">
        <v>148</v>
      </c>
      <c r="M36" s="56"/>
      <c r="N36" s="65">
        <v>52080</v>
      </c>
      <c r="O36" s="60">
        <f>ROUNDUP((N36*3/100),-1)</f>
        <v>1570</v>
      </c>
      <c r="P36" s="54">
        <v>40067</v>
      </c>
      <c r="Q36" s="2" t="s">
        <v>488</v>
      </c>
    </row>
    <row r="37" spans="1:17" s="1" customFormat="1" ht="30" customHeight="1">
      <c r="A37" s="102">
        <v>36</v>
      </c>
      <c r="B37" s="117" t="s">
        <v>149</v>
      </c>
      <c r="C37" s="103" t="s">
        <v>16</v>
      </c>
      <c r="D37" s="110" t="s">
        <v>41</v>
      </c>
      <c r="E37" s="110" t="s">
        <v>150</v>
      </c>
      <c r="F37" s="110" t="s">
        <v>151</v>
      </c>
      <c r="G37" s="103" t="s">
        <v>18</v>
      </c>
      <c r="H37" s="110" t="s">
        <v>255</v>
      </c>
      <c r="I37" s="102" t="s">
        <v>254</v>
      </c>
      <c r="J37" s="102">
        <v>1650</v>
      </c>
      <c r="K37" s="102">
        <v>3</v>
      </c>
      <c r="L37" s="102" t="s">
        <v>152</v>
      </c>
      <c r="M37" s="103"/>
      <c r="N37" s="118">
        <v>75000</v>
      </c>
      <c r="O37" s="114">
        <f>ROUNDUP((N37*3/100),-1)</f>
        <v>2250</v>
      </c>
      <c r="P37" s="107">
        <v>40067</v>
      </c>
      <c r="Q37" s="97" t="s">
        <v>488</v>
      </c>
    </row>
    <row r="38" spans="1:17" s="1" customFormat="1" ht="30" customHeight="1">
      <c r="A38" s="2">
        <v>37</v>
      </c>
      <c r="B38" s="66" t="s">
        <v>119</v>
      </c>
      <c r="C38" s="56" t="s">
        <v>16</v>
      </c>
      <c r="D38" s="66" t="s">
        <v>41</v>
      </c>
      <c r="E38" s="66" t="s">
        <v>58</v>
      </c>
      <c r="F38" s="64" t="s">
        <v>203</v>
      </c>
      <c r="G38" s="67" t="s">
        <v>18</v>
      </c>
      <c r="H38" s="64" t="s">
        <v>256</v>
      </c>
      <c r="I38" s="68" t="s">
        <v>120</v>
      </c>
      <c r="J38" s="69">
        <v>743</v>
      </c>
      <c r="K38" s="69">
        <v>16</v>
      </c>
      <c r="L38" s="70" t="s">
        <v>133</v>
      </c>
      <c r="M38" s="71"/>
      <c r="N38" s="60">
        <v>14000</v>
      </c>
      <c r="O38" s="60">
        <f>N38*0.03</f>
        <v>420</v>
      </c>
      <c r="P38" s="54">
        <v>40067</v>
      </c>
      <c r="Q38" s="2" t="s">
        <v>488</v>
      </c>
    </row>
    <row r="39" spans="1:17" s="1" customFormat="1" ht="30" customHeight="1" thickBot="1">
      <c r="A39" s="102">
        <v>38</v>
      </c>
      <c r="B39" s="119" t="s">
        <v>128</v>
      </c>
      <c r="C39" s="103" t="s">
        <v>16</v>
      </c>
      <c r="D39" s="119" t="s">
        <v>41</v>
      </c>
      <c r="E39" s="119" t="s">
        <v>42</v>
      </c>
      <c r="F39" s="117" t="s">
        <v>43</v>
      </c>
      <c r="G39" s="120" t="s">
        <v>18</v>
      </c>
      <c r="H39" s="117" t="s">
        <v>18</v>
      </c>
      <c r="I39" s="102" t="s">
        <v>267</v>
      </c>
      <c r="J39" s="121">
        <v>559</v>
      </c>
      <c r="K39" s="121">
        <v>19</v>
      </c>
      <c r="L39" s="122" t="s">
        <v>44</v>
      </c>
      <c r="M39" s="123"/>
      <c r="N39" s="114">
        <v>100000</v>
      </c>
      <c r="O39" s="114">
        <f>N39*0.03</f>
        <v>3000</v>
      </c>
      <c r="P39" s="107">
        <v>40067</v>
      </c>
      <c r="Q39" s="102" t="s">
        <v>488</v>
      </c>
    </row>
    <row r="40" spans="1:17" s="1" customFormat="1" ht="30" customHeight="1">
      <c r="A40" s="2">
        <v>40</v>
      </c>
      <c r="B40" s="55" t="s">
        <v>94</v>
      </c>
      <c r="C40" s="56" t="s">
        <v>16</v>
      </c>
      <c r="D40" s="55" t="s">
        <v>24</v>
      </c>
      <c r="E40" s="55" t="s">
        <v>25</v>
      </c>
      <c r="F40" s="55" t="s">
        <v>153</v>
      </c>
      <c r="G40" s="56" t="s">
        <v>27</v>
      </c>
      <c r="H40" s="55" t="s">
        <v>18</v>
      </c>
      <c r="I40" s="2" t="s">
        <v>267</v>
      </c>
      <c r="J40" s="2">
        <v>1255</v>
      </c>
      <c r="K40" s="2">
        <v>43</v>
      </c>
      <c r="L40" s="2" t="s">
        <v>154</v>
      </c>
      <c r="M40" s="56"/>
      <c r="N40" s="65">
        <v>230000</v>
      </c>
      <c r="O40" s="60">
        <f>ROUNDUP((N40*3/100),-1)</f>
        <v>6900</v>
      </c>
      <c r="P40" s="54">
        <v>40067</v>
      </c>
      <c r="Q40" s="50" t="s">
        <v>488</v>
      </c>
    </row>
    <row r="41" spans="1:17" s="1" customFormat="1" ht="30" customHeight="1">
      <c r="A41" s="102">
        <v>41</v>
      </c>
      <c r="B41" s="119" t="s">
        <v>439</v>
      </c>
      <c r="C41" s="103" t="s">
        <v>16</v>
      </c>
      <c r="D41" s="119" t="s">
        <v>24</v>
      </c>
      <c r="E41" s="119" t="s">
        <v>25</v>
      </c>
      <c r="F41" s="117" t="s">
        <v>206</v>
      </c>
      <c r="G41" s="120" t="s">
        <v>18</v>
      </c>
      <c r="H41" s="117" t="s">
        <v>18</v>
      </c>
      <c r="I41" s="102" t="s">
        <v>267</v>
      </c>
      <c r="J41" s="121">
        <v>580</v>
      </c>
      <c r="K41" s="121">
        <v>8</v>
      </c>
      <c r="L41" s="121" t="s">
        <v>55</v>
      </c>
      <c r="M41" s="124"/>
      <c r="N41" s="114">
        <v>30000</v>
      </c>
      <c r="O41" s="114">
        <f aca="true" t="shared" si="1" ref="O41:O46">N41*0.03</f>
        <v>900</v>
      </c>
      <c r="P41" s="107">
        <v>40067</v>
      </c>
      <c r="Q41" s="102" t="s">
        <v>488</v>
      </c>
    </row>
    <row r="42" spans="1:17" s="1" customFormat="1" ht="30" customHeight="1" thickBot="1">
      <c r="A42" s="2">
        <v>42</v>
      </c>
      <c r="B42" s="66" t="s">
        <v>440</v>
      </c>
      <c r="C42" s="56" t="s">
        <v>16</v>
      </c>
      <c r="D42" s="66" t="s">
        <v>24</v>
      </c>
      <c r="E42" s="66" t="s">
        <v>25</v>
      </c>
      <c r="F42" s="64" t="s">
        <v>91</v>
      </c>
      <c r="G42" s="67" t="s">
        <v>18</v>
      </c>
      <c r="H42" s="64" t="s">
        <v>18</v>
      </c>
      <c r="I42" s="2" t="s">
        <v>267</v>
      </c>
      <c r="J42" s="69">
        <v>1303</v>
      </c>
      <c r="K42" s="69">
        <v>42</v>
      </c>
      <c r="L42" s="70" t="s">
        <v>92</v>
      </c>
      <c r="M42" s="71"/>
      <c r="N42" s="60">
        <v>60000</v>
      </c>
      <c r="O42" s="60">
        <f t="shared" si="1"/>
        <v>1800</v>
      </c>
      <c r="P42" s="54">
        <v>40067</v>
      </c>
      <c r="Q42" s="2" t="s">
        <v>488</v>
      </c>
    </row>
    <row r="43" spans="1:17" s="1" customFormat="1" ht="30" customHeight="1">
      <c r="A43" s="102">
        <v>43</v>
      </c>
      <c r="B43" s="119" t="s">
        <v>126</v>
      </c>
      <c r="C43" s="103" t="s">
        <v>16</v>
      </c>
      <c r="D43" s="119" t="s">
        <v>24</v>
      </c>
      <c r="E43" s="119" t="s">
        <v>25</v>
      </c>
      <c r="F43" s="117" t="s">
        <v>26</v>
      </c>
      <c r="G43" s="120" t="s">
        <v>18</v>
      </c>
      <c r="H43" s="117" t="s">
        <v>207</v>
      </c>
      <c r="I43" s="102" t="s">
        <v>267</v>
      </c>
      <c r="J43" s="121">
        <v>102</v>
      </c>
      <c r="K43" s="121">
        <v>44</v>
      </c>
      <c r="L43" s="122" t="s">
        <v>28</v>
      </c>
      <c r="M43" s="123"/>
      <c r="N43" s="114">
        <v>35000</v>
      </c>
      <c r="O43" s="114">
        <f t="shared" si="1"/>
        <v>1050</v>
      </c>
      <c r="P43" s="107">
        <v>40067</v>
      </c>
      <c r="Q43" s="97" t="s">
        <v>488</v>
      </c>
    </row>
    <row r="44" spans="1:17" s="1" customFormat="1" ht="30" customHeight="1">
      <c r="A44" s="2">
        <v>44</v>
      </c>
      <c r="B44" s="66" t="s">
        <v>441</v>
      </c>
      <c r="C44" s="56" t="s">
        <v>16</v>
      </c>
      <c r="D44" s="66" t="s">
        <v>24</v>
      </c>
      <c r="E44" s="66" t="s">
        <v>25</v>
      </c>
      <c r="F44" s="64" t="s">
        <v>53</v>
      </c>
      <c r="G44" s="67" t="s">
        <v>18</v>
      </c>
      <c r="H44" s="64" t="s">
        <v>18</v>
      </c>
      <c r="I44" s="2" t="s">
        <v>267</v>
      </c>
      <c r="J44" s="69">
        <v>580</v>
      </c>
      <c r="K44" s="69">
        <v>1</v>
      </c>
      <c r="L44" s="69" t="s">
        <v>37</v>
      </c>
      <c r="M44" s="73"/>
      <c r="N44" s="60">
        <v>25000</v>
      </c>
      <c r="O44" s="60">
        <f t="shared" si="1"/>
        <v>750</v>
      </c>
      <c r="P44" s="54">
        <v>40067</v>
      </c>
      <c r="Q44" s="2" t="s">
        <v>488</v>
      </c>
    </row>
    <row r="45" spans="1:17" s="1" customFormat="1" ht="30" customHeight="1" thickBot="1">
      <c r="A45" s="102">
        <v>45</v>
      </c>
      <c r="B45" s="119" t="s">
        <v>442</v>
      </c>
      <c r="C45" s="103" t="s">
        <v>16</v>
      </c>
      <c r="D45" s="119" t="s">
        <v>24</v>
      </c>
      <c r="E45" s="119" t="s">
        <v>38</v>
      </c>
      <c r="F45" s="117" t="s">
        <v>259</v>
      </c>
      <c r="G45" s="120" t="s">
        <v>18</v>
      </c>
      <c r="H45" s="117" t="s">
        <v>18</v>
      </c>
      <c r="I45" s="129" t="s">
        <v>39</v>
      </c>
      <c r="J45" s="121">
        <v>379</v>
      </c>
      <c r="K45" s="121">
        <v>5</v>
      </c>
      <c r="L45" s="121" t="s">
        <v>40</v>
      </c>
      <c r="M45" s="124"/>
      <c r="N45" s="114">
        <v>65000</v>
      </c>
      <c r="O45" s="114">
        <f t="shared" si="1"/>
        <v>1950</v>
      </c>
      <c r="P45" s="107">
        <v>40067</v>
      </c>
      <c r="Q45" s="102" t="s">
        <v>488</v>
      </c>
    </row>
    <row r="46" spans="1:17" s="1" customFormat="1" ht="30" customHeight="1">
      <c r="A46" s="2">
        <v>46</v>
      </c>
      <c r="B46" s="66" t="s">
        <v>443</v>
      </c>
      <c r="C46" s="56" t="s">
        <v>16</v>
      </c>
      <c r="D46" s="66" t="s">
        <v>24</v>
      </c>
      <c r="E46" s="66" t="s">
        <v>54</v>
      </c>
      <c r="F46" s="64" t="s">
        <v>201</v>
      </c>
      <c r="G46" s="67" t="s">
        <v>18</v>
      </c>
      <c r="H46" s="64" t="s">
        <v>18</v>
      </c>
      <c r="I46" s="2" t="s">
        <v>267</v>
      </c>
      <c r="J46" s="69">
        <v>704</v>
      </c>
      <c r="K46" s="69">
        <v>34</v>
      </c>
      <c r="L46" s="70" t="s">
        <v>130</v>
      </c>
      <c r="M46" s="71"/>
      <c r="N46" s="60">
        <v>36000</v>
      </c>
      <c r="O46" s="60">
        <f t="shared" si="1"/>
        <v>1080</v>
      </c>
      <c r="P46" s="54">
        <v>40067</v>
      </c>
      <c r="Q46" s="50" t="s">
        <v>488</v>
      </c>
    </row>
    <row r="47" spans="1:17" s="4" customFormat="1" ht="33.75">
      <c r="A47" s="102">
        <v>47</v>
      </c>
      <c r="B47" s="125" t="s">
        <v>444</v>
      </c>
      <c r="C47" s="124" t="s">
        <v>16</v>
      </c>
      <c r="D47" s="119" t="s">
        <v>24</v>
      </c>
      <c r="E47" s="119" t="s">
        <v>25</v>
      </c>
      <c r="F47" s="117" t="s">
        <v>91</v>
      </c>
      <c r="G47" s="124" t="s">
        <v>18</v>
      </c>
      <c r="H47" s="120" t="s">
        <v>328</v>
      </c>
      <c r="I47" s="126" t="s">
        <v>329</v>
      </c>
      <c r="J47" s="121">
        <v>1303</v>
      </c>
      <c r="K47" s="121">
        <v>48</v>
      </c>
      <c r="L47" s="122" t="s">
        <v>330</v>
      </c>
      <c r="M47" s="120" t="s">
        <v>331</v>
      </c>
      <c r="N47" s="127">
        <v>14000</v>
      </c>
      <c r="O47" s="127">
        <f>ROUNDUP(N47*0.03,0)</f>
        <v>420</v>
      </c>
      <c r="P47" s="107">
        <v>40067</v>
      </c>
      <c r="Q47" s="102" t="s">
        <v>488</v>
      </c>
    </row>
    <row r="48" spans="1:17" s="4" customFormat="1" ht="31.5" customHeight="1">
      <c r="A48" s="2">
        <v>48</v>
      </c>
      <c r="B48" s="72" t="s">
        <v>445</v>
      </c>
      <c r="C48" s="73" t="s">
        <v>16</v>
      </c>
      <c r="D48" s="66" t="s">
        <v>24</v>
      </c>
      <c r="E48" s="66" t="s">
        <v>25</v>
      </c>
      <c r="F48" s="64" t="s">
        <v>266</v>
      </c>
      <c r="G48" s="73" t="s">
        <v>18</v>
      </c>
      <c r="H48" s="67" t="s">
        <v>18</v>
      </c>
      <c r="I48" s="74" t="s">
        <v>267</v>
      </c>
      <c r="J48" s="69">
        <v>131</v>
      </c>
      <c r="K48" s="69">
        <v>11</v>
      </c>
      <c r="L48" s="70" t="s">
        <v>303</v>
      </c>
      <c r="M48" s="67" t="s">
        <v>268</v>
      </c>
      <c r="N48" s="75">
        <v>59500</v>
      </c>
      <c r="O48" s="75">
        <f>ROUNDUP(N48*0.03,0)</f>
        <v>1785</v>
      </c>
      <c r="P48" s="54">
        <v>40067</v>
      </c>
      <c r="Q48" s="2" t="s">
        <v>488</v>
      </c>
    </row>
    <row r="49" spans="1:17" s="4" customFormat="1" ht="28.5" customHeight="1">
      <c r="A49" s="102">
        <v>49</v>
      </c>
      <c r="B49" s="125" t="s">
        <v>446</v>
      </c>
      <c r="C49" s="124" t="s">
        <v>16</v>
      </c>
      <c r="D49" s="119" t="s">
        <v>24</v>
      </c>
      <c r="E49" s="119" t="s">
        <v>25</v>
      </c>
      <c r="F49" s="117" t="s">
        <v>269</v>
      </c>
      <c r="G49" s="124" t="s">
        <v>18</v>
      </c>
      <c r="H49" s="120" t="s">
        <v>18</v>
      </c>
      <c r="I49" s="126" t="s">
        <v>267</v>
      </c>
      <c r="J49" s="121">
        <v>137</v>
      </c>
      <c r="K49" s="121">
        <v>2</v>
      </c>
      <c r="L49" s="122" t="s">
        <v>304</v>
      </c>
      <c r="M49" s="120" t="s">
        <v>268</v>
      </c>
      <c r="N49" s="127">
        <v>93000</v>
      </c>
      <c r="O49" s="127">
        <f aca="true" t="shared" si="2" ref="O49:O54">ROUNDUP(N49*0.03,0)</f>
        <v>2790</v>
      </c>
      <c r="P49" s="107">
        <v>40067</v>
      </c>
      <c r="Q49" s="102" t="s">
        <v>488</v>
      </c>
    </row>
    <row r="50" spans="1:17" s="4" customFormat="1" ht="28.5" customHeight="1" thickBot="1">
      <c r="A50" s="2">
        <v>50</v>
      </c>
      <c r="B50" s="72" t="s">
        <v>447</v>
      </c>
      <c r="C50" s="73" t="s">
        <v>16</v>
      </c>
      <c r="D50" s="66" t="s">
        <v>24</v>
      </c>
      <c r="E50" s="66" t="s">
        <v>270</v>
      </c>
      <c r="F50" s="64" t="s">
        <v>271</v>
      </c>
      <c r="G50" s="73" t="s">
        <v>18</v>
      </c>
      <c r="H50" s="67" t="s">
        <v>18</v>
      </c>
      <c r="I50" s="74" t="s">
        <v>267</v>
      </c>
      <c r="J50" s="69">
        <v>147</v>
      </c>
      <c r="K50" s="69">
        <v>31</v>
      </c>
      <c r="L50" s="70" t="s">
        <v>305</v>
      </c>
      <c r="M50" s="67" t="s">
        <v>272</v>
      </c>
      <c r="N50" s="75">
        <v>164500</v>
      </c>
      <c r="O50" s="75">
        <f t="shared" si="2"/>
        <v>4935</v>
      </c>
      <c r="P50" s="54">
        <v>40067</v>
      </c>
      <c r="Q50" s="2" t="s">
        <v>488</v>
      </c>
    </row>
    <row r="51" spans="1:17" s="4" customFormat="1" ht="30" customHeight="1">
      <c r="A51" s="102">
        <v>51</v>
      </c>
      <c r="B51" s="125" t="s">
        <v>448</v>
      </c>
      <c r="C51" s="124" t="s">
        <v>16</v>
      </c>
      <c r="D51" s="119" t="s">
        <v>24</v>
      </c>
      <c r="E51" s="119" t="s">
        <v>25</v>
      </c>
      <c r="F51" s="117" t="s">
        <v>273</v>
      </c>
      <c r="G51" s="124" t="s">
        <v>18</v>
      </c>
      <c r="H51" s="120" t="s">
        <v>274</v>
      </c>
      <c r="I51" s="126" t="s">
        <v>267</v>
      </c>
      <c r="J51" s="121">
        <v>582</v>
      </c>
      <c r="K51" s="121">
        <v>7</v>
      </c>
      <c r="L51" s="122" t="s">
        <v>306</v>
      </c>
      <c r="M51" s="120" t="s">
        <v>272</v>
      </c>
      <c r="N51" s="127">
        <v>53000</v>
      </c>
      <c r="O51" s="127">
        <f t="shared" si="2"/>
        <v>1590</v>
      </c>
      <c r="P51" s="107">
        <v>40067</v>
      </c>
      <c r="Q51" s="97" t="s">
        <v>488</v>
      </c>
    </row>
    <row r="52" spans="1:17" s="4" customFormat="1" ht="24.75" customHeight="1">
      <c r="A52" s="2">
        <v>52</v>
      </c>
      <c r="B52" s="72" t="s">
        <v>449</v>
      </c>
      <c r="C52" s="73" t="s">
        <v>16</v>
      </c>
      <c r="D52" s="66" t="s">
        <v>24</v>
      </c>
      <c r="E52" s="66" t="s">
        <v>25</v>
      </c>
      <c r="F52" s="64" t="s">
        <v>153</v>
      </c>
      <c r="G52" s="73" t="s">
        <v>18</v>
      </c>
      <c r="H52" s="67" t="s">
        <v>275</v>
      </c>
      <c r="I52" s="74" t="s">
        <v>267</v>
      </c>
      <c r="J52" s="69">
        <v>1256</v>
      </c>
      <c r="K52" s="69">
        <v>1</v>
      </c>
      <c r="L52" s="70" t="s">
        <v>307</v>
      </c>
      <c r="M52" s="67" t="s">
        <v>272</v>
      </c>
      <c r="N52" s="75">
        <v>92100</v>
      </c>
      <c r="O52" s="75">
        <v>2765</v>
      </c>
      <c r="P52" s="54">
        <v>40067</v>
      </c>
      <c r="Q52" s="2" t="s">
        <v>488</v>
      </c>
    </row>
    <row r="53" spans="1:17" s="4" customFormat="1" ht="30.75" customHeight="1" thickBot="1">
      <c r="A53" s="102">
        <v>53</v>
      </c>
      <c r="B53" s="125" t="s">
        <v>450</v>
      </c>
      <c r="C53" s="124" t="s">
        <v>16</v>
      </c>
      <c r="D53" s="119" t="s">
        <v>24</v>
      </c>
      <c r="E53" s="119" t="s">
        <v>25</v>
      </c>
      <c r="F53" s="117" t="s">
        <v>153</v>
      </c>
      <c r="G53" s="120" t="s">
        <v>301</v>
      </c>
      <c r="H53" s="120" t="s">
        <v>18</v>
      </c>
      <c r="I53" s="126" t="s">
        <v>267</v>
      </c>
      <c r="J53" s="121">
        <v>1256</v>
      </c>
      <c r="K53" s="121">
        <v>11</v>
      </c>
      <c r="L53" s="122" t="s">
        <v>308</v>
      </c>
      <c r="M53" s="120" t="s">
        <v>268</v>
      </c>
      <c r="N53" s="127">
        <v>31250</v>
      </c>
      <c r="O53" s="127">
        <v>940</v>
      </c>
      <c r="P53" s="107">
        <v>40067</v>
      </c>
      <c r="Q53" s="102" t="s">
        <v>488</v>
      </c>
    </row>
    <row r="54" spans="1:17" s="4" customFormat="1" ht="24.75" customHeight="1">
      <c r="A54" s="2">
        <v>54</v>
      </c>
      <c r="B54" s="72" t="s">
        <v>451</v>
      </c>
      <c r="C54" s="73" t="s">
        <v>16</v>
      </c>
      <c r="D54" s="66" t="s">
        <v>24</v>
      </c>
      <c r="E54" s="66" t="s">
        <v>25</v>
      </c>
      <c r="F54" s="64" t="s">
        <v>91</v>
      </c>
      <c r="G54" s="73" t="s">
        <v>18</v>
      </c>
      <c r="H54" s="67" t="s">
        <v>18</v>
      </c>
      <c r="I54" s="74" t="s">
        <v>267</v>
      </c>
      <c r="J54" s="69">
        <v>1303</v>
      </c>
      <c r="K54" s="69">
        <v>49</v>
      </c>
      <c r="L54" s="70" t="s">
        <v>309</v>
      </c>
      <c r="M54" s="67" t="s">
        <v>272</v>
      </c>
      <c r="N54" s="75">
        <v>179500</v>
      </c>
      <c r="O54" s="75">
        <f t="shared" si="2"/>
        <v>5385</v>
      </c>
      <c r="P54" s="54">
        <v>40067</v>
      </c>
      <c r="Q54" s="50" t="s">
        <v>488</v>
      </c>
    </row>
    <row r="55" spans="1:17" s="1" customFormat="1" ht="24.75" customHeight="1">
      <c r="A55" s="102">
        <v>55</v>
      </c>
      <c r="B55" s="119" t="s">
        <v>452</v>
      </c>
      <c r="C55" s="103" t="s">
        <v>16</v>
      </c>
      <c r="D55" s="119" t="s">
        <v>23</v>
      </c>
      <c r="E55" s="119" t="s">
        <v>57</v>
      </c>
      <c r="F55" s="117" t="s">
        <v>124</v>
      </c>
      <c r="G55" s="120" t="s">
        <v>18</v>
      </c>
      <c r="H55" s="117" t="s">
        <v>125</v>
      </c>
      <c r="I55" s="126" t="s">
        <v>267</v>
      </c>
      <c r="J55" s="121">
        <v>605</v>
      </c>
      <c r="K55" s="121">
        <v>9</v>
      </c>
      <c r="L55" s="122" t="s">
        <v>135</v>
      </c>
      <c r="M55" s="123"/>
      <c r="N55" s="114">
        <v>13000</v>
      </c>
      <c r="O55" s="114">
        <f>N55*0.03</f>
        <v>390</v>
      </c>
      <c r="P55" s="107">
        <v>40067</v>
      </c>
      <c r="Q55" s="102" t="s">
        <v>488</v>
      </c>
    </row>
    <row r="56" spans="1:17" s="1" customFormat="1" ht="24.75" customHeight="1" thickBot="1">
      <c r="A56" s="2">
        <v>56</v>
      </c>
      <c r="B56" s="151" t="s">
        <v>453</v>
      </c>
      <c r="C56" s="56" t="s">
        <v>16</v>
      </c>
      <c r="D56" s="66" t="s">
        <v>23</v>
      </c>
      <c r="E56" s="66" t="s">
        <v>118</v>
      </c>
      <c r="F56" s="64" t="s">
        <v>56</v>
      </c>
      <c r="G56" s="67" t="s">
        <v>18</v>
      </c>
      <c r="H56" s="64" t="s">
        <v>18</v>
      </c>
      <c r="I56" s="2" t="s">
        <v>434</v>
      </c>
      <c r="J56" s="69">
        <v>1644</v>
      </c>
      <c r="K56" s="69">
        <v>1</v>
      </c>
      <c r="L56" s="70" t="s">
        <v>321</v>
      </c>
      <c r="M56" s="71"/>
      <c r="N56" s="60">
        <v>50000</v>
      </c>
      <c r="O56" s="60">
        <f>N56*0.03</f>
        <v>1500</v>
      </c>
      <c r="P56" s="54">
        <v>40067</v>
      </c>
      <c r="Q56" s="2" t="s">
        <v>488</v>
      </c>
    </row>
    <row r="57" spans="1:17" s="8" customFormat="1" ht="44.25" customHeight="1">
      <c r="A57" s="11" t="s">
        <v>0</v>
      </c>
      <c r="B57" s="11" t="s">
        <v>1</v>
      </c>
      <c r="C57" s="11" t="s">
        <v>2</v>
      </c>
      <c r="D57" s="11" t="s">
        <v>3</v>
      </c>
      <c r="E57" s="11" t="s">
        <v>4</v>
      </c>
      <c r="F57" s="11" t="s">
        <v>5</v>
      </c>
      <c r="G57" s="95" t="s">
        <v>6</v>
      </c>
      <c r="H57" s="12" t="s">
        <v>7</v>
      </c>
      <c r="I57" s="11" t="s">
        <v>8</v>
      </c>
      <c r="J57" s="11" t="s">
        <v>9</v>
      </c>
      <c r="K57" s="11" t="s">
        <v>10</v>
      </c>
      <c r="L57" s="11" t="s">
        <v>11</v>
      </c>
      <c r="M57" s="11" t="s">
        <v>302</v>
      </c>
      <c r="N57" s="14" t="s">
        <v>12</v>
      </c>
      <c r="O57" s="13" t="s">
        <v>13</v>
      </c>
      <c r="P57" s="11" t="s">
        <v>14</v>
      </c>
      <c r="Q57" s="11" t="s">
        <v>15</v>
      </c>
    </row>
    <row r="58" spans="1:17" s="4" customFormat="1" ht="53.25" customHeight="1">
      <c r="A58" s="102">
        <v>58</v>
      </c>
      <c r="B58" s="125" t="s">
        <v>454</v>
      </c>
      <c r="C58" s="124" t="s">
        <v>16</v>
      </c>
      <c r="D58" s="119" t="s">
        <v>23</v>
      </c>
      <c r="E58" s="119" t="s">
        <v>112</v>
      </c>
      <c r="F58" s="117" t="s">
        <v>290</v>
      </c>
      <c r="G58" s="124" t="s">
        <v>18</v>
      </c>
      <c r="H58" s="120" t="s">
        <v>291</v>
      </c>
      <c r="I58" s="126" t="s">
        <v>267</v>
      </c>
      <c r="J58" s="121">
        <v>1256</v>
      </c>
      <c r="K58" s="121">
        <v>19</v>
      </c>
      <c r="L58" s="122" t="s">
        <v>310</v>
      </c>
      <c r="M58" s="120" t="s">
        <v>292</v>
      </c>
      <c r="N58" s="127">
        <v>50000</v>
      </c>
      <c r="O58" s="127">
        <f>ROUNDUP(N58*0.03,0)</f>
        <v>1500</v>
      </c>
      <c r="P58" s="107">
        <v>40067</v>
      </c>
      <c r="Q58" s="102" t="s">
        <v>488</v>
      </c>
    </row>
    <row r="59" spans="1:17" s="4" customFormat="1" ht="24.75" customHeight="1" thickBot="1">
      <c r="A59" s="2">
        <v>59</v>
      </c>
      <c r="B59" s="72" t="s">
        <v>455</v>
      </c>
      <c r="C59" s="73" t="s">
        <v>16</v>
      </c>
      <c r="D59" s="66" t="s">
        <v>23</v>
      </c>
      <c r="E59" s="66" t="s">
        <v>112</v>
      </c>
      <c r="F59" s="64" t="s">
        <v>293</v>
      </c>
      <c r="G59" s="73" t="s">
        <v>18</v>
      </c>
      <c r="H59" s="67" t="s">
        <v>294</v>
      </c>
      <c r="I59" s="74" t="s">
        <v>267</v>
      </c>
      <c r="J59" s="69">
        <v>1322</v>
      </c>
      <c r="K59" s="69">
        <v>7</v>
      </c>
      <c r="L59" s="70" t="s">
        <v>311</v>
      </c>
      <c r="M59" s="67" t="s">
        <v>286</v>
      </c>
      <c r="N59" s="75">
        <v>80250</v>
      </c>
      <c r="O59" s="75">
        <f>ROUNDUP(N59*0.03,0)</f>
        <v>2408</v>
      </c>
      <c r="P59" s="54">
        <v>40067</v>
      </c>
      <c r="Q59" s="2" t="s">
        <v>488</v>
      </c>
    </row>
    <row r="60" spans="1:17" s="4" customFormat="1" ht="22.5">
      <c r="A60" s="102">
        <v>60</v>
      </c>
      <c r="B60" s="125" t="s">
        <v>456</v>
      </c>
      <c r="C60" s="124" t="s">
        <v>16</v>
      </c>
      <c r="D60" s="119" t="s">
        <v>23</v>
      </c>
      <c r="E60" s="119" t="s">
        <v>112</v>
      </c>
      <c r="F60" s="117" t="s">
        <v>332</v>
      </c>
      <c r="G60" s="124" t="s">
        <v>18</v>
      </c>
      <c r="H60" s="120" t="s">
        <v>18</v>
      </c>
      <c r="I60" s="126" t="s">
        <v>267</v>
      </c>
      <c r="J60" s="121">
        <v>1323</v>
      </c>
      <c r="K60" s="121">
        <v>27</v>
      </c>
      <c r="L60" s="122" t="s">
        <v>333</v>
      </c>
      <c r="M60" s="120" t="s">
        <v>268</v>
      </c>
      <c r="N60" s="127">
        <v>96500</v>
      </c>
      <c r="O60" s="127">
        <f>ROUNDUP(N60*0.03,0)</f>
        <v>2895</v>
      </c>
      <c r="P60" s="107">
        <v>40067</v>
      </c>
      <c r="Q60" s="97" t="s">
        <v>488</v>
      </c>
    </row>
    <row r="61" spans="1:17" s="4" customFormat="1" ht="66" customHeight="1">
      <c r="A61" s="2">
        <v>61</v>
      </c>
      <c r="B61" s="72" t="s">
        <v>457</v>
      </c>
      <c r="C61" s="73" t="s">
        <v>16</v>
      </c>
      <c r="D61" s="66" t="s">
        <v>23</v>
      </c>
      <c r="E61" s="66" t="s">
        <v>112</v>
      </c>
      <c r="F61" s="64" t="s">
        <v>295</v>
      </c>
      <c r="G61" s="73" t="s">
        <v>18</v>
      </c>
      <c r="H61" s="67" t="s">
        <v>296</v>
      </c>
      <c r="I61" s="74" t="s">
        <v>267</v>
      </c>
      <c r="J61" s="69">
        <v>1353</v>
      </c>
      <c r="K61" s="69">
        <v>18</v>
      </c>
      <c r="L61" s="70" t="s">
        <v>134</v>
      </c>
      <c r="M61" s="67" t="s">
        <v>297</v>
      </c>
      <c r="N61" s="75">
        <v>93750</v>
      </c>
      <c r="O61" s="75">
        <v>2815</v>
      </c>
      <c r="P61" s="54">
        <v>40067</v>
      </c>
      <c r="Q61" s="2" t="s">
        <v>488</v>
      </c>
    </row>
    <row r="62" spans="1:17" s="4" customFormat="1" ht="24.75" customHeight="1" thickBot="1">
      <c r="A62" s="102">
        <v>62</v>
      </c>
      <c r="B62" s="125" t="s">
        <v>458</v>
      </c>
      <c r="C62" s="124" t="s">
        <v>16</v>
      </c>
      <c r="D62" s="119" t="s">
        <v>17</v>
      </c>
      <c r="E62" s="119" t="s">
        <v>144</v>
      </c>
      <c r="F62" s="117" t="s">
        <v>298</v>
      </c>
      <c r="G62" s="124" t="s">
        <v>18</v>
      </c>
      <c r="H62" s="120" t="s">
        <v>18</v>
      </c>
      <c r="I62" s="126" t="s">
        <v>33</v>
      </c>
      <c r="J62" s="121">
        <v>1446</v>
      </c>
      <c r="K62" s="121">
        <v>19</v>
      </c>
      <c r="L62" s="122" t="s">
        <v>312</v>
      </c>
      <c r="M62" s="120" t="s">
        <v>286</v>
      </c>
      <c r="N62" s="127">
        <v>37500</v>
      </c>
      <c r="O62" s="127">
        <f>ROUNDUP(N62*0.03,0)</f>
        <v>1125</v>
      </c>
      <c r="P62" s="107">
        <v>40067</v>
      </c>
      <c r="Q62" s="102" t="s">
        <v>488</v>
      </c>
    </row>
    <row r="63" spans="1:17" s="4" customFormat="1" ht="24.75" customHeight="1">
      <c r="A63" s="2">
        <v>63</v>
      </c>
      <c r="B63" s="72" t="s">
        <v>459</v>
      </c>
      <c r="C63" s="73" t="s">
        <v>16</v>
      </c>
      <c r="D63" s="66" t="s">
        <v>17</v>
      </c>
      <c r="E63" s="66" t="s">
        <v>144</v>
      </c>
      <c r="F63" s="64" t="s">
        <v>299</v>
      </c>
      <c r="G63" s="73" t="s">
        <v>18</v>
      </c>
      <c r="H63" s="67" t="s">
        <v>18</v>
      </c>
      <c r="I63" s="74" t="s">
        <v>300</v>
      </c>
      <c r="J63" s="69">
        <v>1446</v>
      </c>
      <c r="K63" s="69">
        <v>20</v>
      </c>
      <c r="L63" s="70" t="s">
        <v>313</v>
      </c>
      <c r="M63" s="67" t="s">
        <v>286</v>
      </c>
      <c r="N63" s="75">
        <v>11500</v>
      </c>
      <c r="O63" s="75">
        <f>ROUNDUP(N63*0.03,0)</f>
        <v>345</v>
      </c>
      <c r="P63" s="54">
        <v>40067</v>
      </c>
      <c r="Q63" s="50" t="s">
        <v>488</v>
      </c>
    </row>
    <row r="64" spans="1:17" s="40" customFormat="1" ht="48" customHeight="1">
      <c r="A64" s="102">
        <v>66</v>
      </c>
      <c r="B64" s="124" t="s">
        <v>460</v>
      </c>
      <c r="C64" s="110" t="s">
        <v>16</v>
      </c>
      <c r="D64" s="124" t="s">
        <v>17</v>
      </c>
      <c r="E64" s="124" t="s">
        <v>117</v>
      </c>
      <c r="F64" s="120" t="s">
        <v>334</v>
      </c>
      <c r="G64" s="120" t="s">
        <v>45</v>
      </c>
      <c r="H64" s="117" t="s">
        <v>27</v>
      </c>
      <c r="I64" s="102" t="s">
        <v>267</v>
      </c>
      <c r="J64" s="121">
        <v>1166</v>
      </c>
      <c r="K64" s="121">
        <v>30</v>
      </c>
      <c r="L64" s="122" t="s">
        <v>335</v>
      </c>
      <c r="M64" s="122"/>
      <c r="N64" s="128">
        <v>60000</v>
      </c>
      <c r="O64" s="128">
        <f>N64*0.03</f>
        <v>1800</v>
      </c>
      <c r="P64" s="107">
        <v>40067</v>
      </c>
      <c r="Q64" s="102" t="s">
        <v>488</v>
      </c>
    </row>
    <row r="65" spans="1:17" s="1" customFormat="1" ht="30" customHeight="1" thickBot="1">
      <c r="A65" s="2">
        <v>67</v>
      </c>
      <c r="B65" s="66" t="s">
        <v>461</v>
      </c>
      <c r="C65" s="56" t="s">
        <v>16</v>
      </c>
      <c r="D65" s="66" t="s">
        <v>17</v>
      </c>
      <c r="E65" s="66" t="s">
        <v>108</v>
      </c>
      <c r="F65" s="66" t="s">
        <v>109</v>
      </c>
      <c r="G65" s="73" t="s">
        <v>110</v>
      </c>
      <c r="H65" s="66" t="s">
        <v>18</v>
      </c>
      <c r="I65" s="2" t="s">
        <v>267</v>
      </c>
      <c r="J65" s="69">
        <v>1186</v>
      </c>
      <c r="K65" s="69">
        <v>13</v>
      </c>
      <c r="L65" s="70" t="s">
        <v>129</v>
      </c>
      <c r="M65" s="71"/>
      <c r="N65" s="60">
        <v>22500</v>
      </c>
      <c r="O65" s="60">
        <f aca="true" t="shared" si="3" ref="O65:O79">N65*0.03</f>
        <v>675</v>
      </c>
      <c r="P65" s="54">
        <v>40067</v>
      </c>
      <c r="Q65" s="2" t="s">
        <v>488</v>
      </c>
    </row>
    <row r="66" spans="1:17" s="1" customFormat="1" ht="30" customHeight="1">
      <c r="A66" s="102">
        <v>68</v>
      </c>
      <c r="B66" s="119" t="s">
        <v>462</v>
      </c>
      <c r="C66" s="103" t="s">
        <v>16</v>
      </c>
      <c r="D66" s="119" t="s">
        <v>17</v>
      </c>
      <c r="E66" s="119" t="s">
        <v>108</v>
      </c>
      <c r="F66" s="119" t="s">
        <v>109</v>
      </c>
      <c r="G66" s="124" t="s">
        <v>110</v>
      </c>
      <c r="H66" s="119" t="s">
        <v>27</v>
      </c>
      <c r="I66" s="102" t="s">
        <v>267</v>
      </c>
      <c r="J66" s="121">
        <v>1186</v>
      </c>
      <c r="K66" s="121">
        <v>15</v>
      </c>
      <c r="L66" s="122" t="s">
        <v>320</v>
      </c>
      <c r="M66" s="123"/>
      <c r="N66" s="114">
        <v>22900</v>
      </c>
      <c r="O66" s="114">
        <f t="shared" si="3"/>
        <v>687</v>
      </c>
      <c r="P66" s="107">
        <v>40067</v>
      </c>
      <c r="Q66" s="97" t="s">
        <v>488</v>
      </c>
    </row>
    <row r="67" spans="1:17" s="1" customFormat="1" ht="30" customHeight="1">
      <c r="A67" s="2">
        <v>69</v>
      </c>
      <c r="B67" s="66" t="s">
        <v>463</v>
      </c>
      <c r="C67" s="56" t="s">
        <v>16</v>
      </c>
      <c r="D67" s="66" t="s">
        <v>17</v>
      </c>
      <c r="E67" s="66" t="s">
        <v>108</v>
      </c>
      <c r="F67" s="64" t="s">
        <v>113</v>
      </c>
      <c r="G67" s="67" t="s">
        <v>18</v>
      </c>
      <c r="H67" s="64" t="s">
        <v>114</v>
      </c>
      <c r="I67" s="2" t="s">
        <v>267</v>
      </c>
      <c r="J67" s="69">
        <v>1205</v>
      </c>
      <c r="K67" s="69">
        <v>42</v>
      </c>
      <c r="L67" s="70" t="s">
        <v>131</v>
      </c>
      <c r="M67" s="71"/>
      <c r="N67" s="60">
        <v>54000</v>
      </c>
      <c r="O67" s="60">
        <f>N67*0.03</f>
        <v>1620</v>
      </c>
      <c r="P67" s="54">
        <v>40067</v>
      </c>
      <c r="Q67" s="2" t="s">
        <v>488</v>
      </c>
    </row>
    <row r="68" spans="1:17" s="1" customFormat="1" ht="30" customHeight="1" thickBot="1">
      <c r="A68" s="102">
        <v>70</v>
      </c>
      <c r="B68" s="119" t="s">
        <v>464</v>
      </c>
      <c r="C68" s="103" t="s">
        <v>16</v>
      </c>
      <c r="D68" s="119" t="s">
        <v>17</v>
      </c>
      <c r="E68" s="110" t="s">
        <v>71</v>
      </c>
      <c r="F68" s="117" t="s">
        <v>72</v>
      </c>
      <c r="G68" s="120" t="s">
        <v>18</v>
      </c>
      <c r="H68" s="117" t="s">
        <v>18</v>
      </c>
      <c r="I68" s="102" t="s">
        <v>267</v>
      </c>
      <c r="J68" s="121">
        <v>1415</v>
      </c>
      <c r="K68" s="121">
        <v>22</v>
      </c>
      <c r="L68" s="122" t="s">
        <v>134</v>
      </c>
      <c r="M68" s="123"/>
      <c r="N68" s="114">
        <v>40000</v>
      </c>
      <c r="O68" s="114">
        <f>N68*0.03</f>
        <v>1200</v>
      </c>
      <c r="P68" s="107">
        <v>40067</v>
      </c>
      <c r="Q68" s="102" t="s">
        <v>488</v>
      </c>
    </row>
    <row r="69" spans="1:17" s="1" customFormat="1" ht="30" customHeight="1">
      <c r="A69" s="2">
        <v>71</v>
      </c>
      <c r="B69" s="66" t="s">
        <v>138</v>
      </c>
      <c r="C69" s="56" t="s">
        <v>16</v>
      </c>
      <c r="D69" s="66" t="s">
        <v>17</v>
      </c>
      <c r="E69" s="55" t="s">
        <v>71</v>
      </c>
      <c r="F69" s="64" t="s">
        <v>139</v>
      </c>
      <c r="G69" s="67" t="s">
        <v>18</v>
      </c>
      <c r="H69" s="64" t="s">
        <v>18</v>
      </c>
      <c r="I69" s="2" t="s">
        <v>267</v>
      </c>
      <c r="J69" s="68" t="s">
        <v>140</v>
      </c>
      <c r="K69" s="69">
        <v>4</v>
      </c>
      <c r="L69" s="69" t="s">
        <v>141</v>
      </c>
      <c r="M69" s="73"/>
      <c r="N69" s="60">
        <v>101000</v>
      </c>
      <c r="O69" s="60">
        <f>N69*0.03</f>
        <v>3030</v>
      </c>
      <c r="P69" s="54">
        <v>40067</v>
      </c>
      <c r="Q69" s="50" t="s">
        <v>488</v>
      </c>
    </row>
    <row r="70" spans="1:17" s="1" customFormat="1" ht="30" customHeight="1">
      <c r="A70" s="102">
        <v>72</v>
      </c>
      <c r="B70" s="110" t="s">
        <v>465</v>
      </c>
      <c r="C70" s="103" t="s">
        <v>16</v>
      </c>
      <c r="D70" s="110" t="s">
        <v>17</v>
      </c>
      <c r="E70" s="110" t="s">
        <v>71</v>
      </c>
      <c r="F70" s="110" t="s">
        <v>139</v>
      </c>
      <c r="G70" s="103" t="s">
        <v>18</v>
      </c>
      <c r="H70" s="110" t="s">
        <v>142</v>
      </c>
      <c r="I70" s="102" t="s">
        <v>267</v>
      </c>
      <c r="J70" s="102">
        <v>1426</v>
      </c>
      <c r="K70" s="102">
        <v>11</v>
      </c>
      <c r="L70" s="102" t="s">
        <v>143</v>
      </c>
      <c r="M70" s="103"/>
      <c r="N70" s="118">
        <v>101250</v>
      </c>
      <c r="O70" s="114">
        <f>ROUNDUP((N70*3/100),-1)</f>
        <v>3040</v>
      </c>
      <c r="P70" s="107">
        <v>40067</v>
      </c>
      <c r="Q70" s="102" t="s">
        <v>488</v>
      </c>
    </row>
    <row r="71" spans="1:17" s="1" customFormat="1" ht="30" customHeight="1">
      <c r="A71" s="2">
        <v>73</v>
      </c>
      <c r="B71" s="55" t="s">
        <v>262</v>
      </c>
      <c r="C71" s="56" t="s">
        <v>16</v>
      </c>
      <c r="D71" s="55" t="s">
        <v>17</v>
      </c>
      <c r="E71" s="55" t="s">
        <v>264</v>
      </c>
      <c r="F71" s="55" t="s">
        <v>111</v>
      </c>
      <c r="G71" s="56" t="s">
        <v>110</v>
      </c>
      <c r="H71" s="55" t="s">
        <v>18</v>
      </c>
      <c r="I71" s="2" t="s">
        <v>267</v>
      </c>
      <c r="J71" s="2">
        <v>1007</v>
      </c>
      <c r="K71" s="2">
        <v>2</v>
      </c>
      <c r="L71" s="2" t="s">
        <v>263</v>
      </c>
      <c r="M71" s="56"/>
      <c r="N71" s="65">
        <v>40000</v>
      </c>
      <c r="O71" s="60">
        <f>ROUNDUP((N71*3/100),-1)</f>
        <v>1200</v>
      </c>
      <c r="P71" s="54">
        <v>40067</v>
      </c>
      <c r="Q71" s="2" t="s">
        <v>488</v>
      </c>
    </row>
    <row r="72" spans="1:17" s="1" customFormat="1" ht="30" customHeight="1">
      <c r="A72" s="102">
        <v>74</v>
      </c>
      <c r="B72" s="119" t="s">
        <v>466</v>
      </c>
      <c r="C72" s="103" t="s">
        <v>16</v>
      </c>
      <c r="D72" s="119" t="s">
        <v>17</v>
      </c>
      <c r="E72" s="119" t="s">
        <v>65</v>
      </c>
      <c r="F72" s="117" t="s">
        <v>66</v>
      </c>
      <c r="G72" s="120" t="s">
        <v>110</v>
      </c>
      <c r="H72" s="117" t="s">
        <v>67</v>
      </c>
      <c r="I72" s="102" t="s">
        <v>267</v>
      </c>
      <c r="J72" s="121">
        <v>549</v>
      </c>
      <c r="K72" s="121">
        <v>10</v>
      </c>
      <c r="L72" s="122" t="s">
        <v>68</v>
      </c>
      <c r="M72" s="123"/>
      <c r="N72" s="114">
        <v>30000</v>
      </c>
      <c r="O72" s="114">
        <f t="shared" si="3"/>
        <v>900</v>
      </c>
      <c r="P72" s="107">
        <v>40067</v>
      </c>
      <c r="Q72" s="102" t="s">
        <v>488</v>
      </c>
    </row>
    <row r="73" spans="1:17" s="1" customFormat="1" ht="30" customHeight="1" thickBot="1">
      <c r="A73" s="2">
        <v>75</v>
      </c>
      <c r="B73" s="66" t="s">
        <v>467</v>
      </c>
      <c r="C73" s="56" t="s">
        <v>16</v>
      </c>
      <c r="D73" s="66" t="s">
        <v>17</v>
      </c>
      <c r="E73" s="66" t="s">
        <v>73</v>
      </c>
      <c r="F73" s="64" t="s">
        <v>74</v>
      </c>
      <c r="G73" s="67" t="s">
        <v>18</v>
      </c>
      <c r="H73" s="64" t="s">
        <v>204</v>
      </c>
      <c r="I73" s="2" t="s">
        <v>267</v>
      </c>
      <c r="J73" s="69">
        <v>542</v>
      </c>
      <c r="K73" s="69">
        <v>14</v>
      </c>
      <c r="L73" s="70" t="s">
        <v>93</v>
      </c>
      <c r="M73" s="71"/>
      <c r="N73" s="60">
        <v>23500</v>
      </c>
      <c r="O73" s="60">
        <f t="shared" si="3"/>
        <v>705</v>
      </c>
      <c r="P73" s="54">
        <v>40067</v>
      </c>
      <c r="Q73" s="2" t="s">
        <v>488</v>
      </c>
    </row>
    <row r="74" spans="1:17" s="1" customFormat="1" ht="30" customHeight="1">
      <c r="A74" s="102">
        <v>76</v>
      </c>
      <c r="B74" s="119" t="s">
        <v>468</v>
      </c>
      <c r="C74" s="103" t="s">
        <v>16</v>
      </c>
      <c r="D74" s="119" t="s">
        <v>17</v>
      </c>
      <c r="E74" s="119" t="s">
        <v>36</v>
      </c>
      <c r="F74" s="117" t="s">
        <v>59</v>
      </c>
      <c r="G74" s="120" t="s">
        <v>18</v>
      </c>
      <c r="H74" s="117" t="s">
        <v>121</v>
      </c>
      <c r="I74" s="102" t="s">
        <v>267</v>
      </c>
      <c r="J74" s="121">
        <v>3068</v>
      </c>
      <c r="K74" s="121">
        <v>4</v>
      </c>
      <c r="L74" s="122" t="s">
        <v>60</v>
      </c>
      <c r="M74" s="123"/>
      <c r="N74" s="114">
        <v>50000</v>
      </c>
      <c r="O74" s="114">
        <f t="shared" si="3"/>
        <v>1500</v>
      </c>
      <c r="P74" s="107">
        <v>40067</v>
      </c>
      <c r="Q74" s="97" t="s">
        <v>488</v>
      </c>
    </row>
    <row r="75" spans="1:17" s="1" customFormat="1" ht="30" customHeight="1">
      <c r="A75" s="2">
        <v>77</v>
      </c>
      <c r="B75" s="66" t="s">
        <v>469</v>
      </c>
      <c r="C75" s="56" t="s">
        <v>16</v>
      </c>
      <c r="D75" s="66" t="s">
        <v>17</v>
      </c>
      <c r="E75" s="66" t="s">
        <v>36</v>
      </c>
      <c r="F75" s="64" t="s">
        <v>122</v>
      </c>
      <c r="G75" s="67" t="s">
        <v>123</v>
      </c>
      <c r="H75" s="64" t="s">
        <v>205</v>
      </c>
      <c r="I75" s="68" t="s">
        <v>61</v>
      </c>
      <c r="J75" s="69">
        <v>3112</v>
      </c>
      <c r="K75" s="69">
        <v>9</v>
      </c>
      <c r="L75" s="70" t="s">
        <v>62</v>
      </c>
      <c r="M75" s="71"/>
      <c r="N75" s="60">
        <v>19000</v>
      </c>
      <c r="O75" s="60">
        <f t="shared" si="3"/>
        <v>570</v>
      </c>
      <c r="P75" s="54">
        <v>40067</v>
      </c>
      <c r="Q75" s="2" t="s">
        <v>488</v>
      </c>
    </row>
    <row r="76" spans="1:17" s="1" customFormat="1" ht="30" customHeight="1" thickBot="1">
      <c r="A76" s="102">
        <v>78</v>
      </c>
      <c r="B76" s="119" t="s">
        <v>470</v>
      </c>
      <c r="C76" s="103" t="s">
        <v>16</v>
      </c>
      <c r="D76" s="119" t="s">
        <v>17</v>
      </c>
      <c r="E76" s="119" t="s">
        <v>36</v>
      </c>
      <c r="F76" s="117" t="s">
        <v>63</v>
      </c>
      <c r="G76" s="120" t="s">
        <v>18</v>
      </c>
      <c r="H76" s="117" t="s">
        <v>258</v>
      </c>
      <c r="I76" s="121" t="s">
        <v>64</v>
      </c>
      <c r="J76" s="121">
        <v>3077</v>
      </c>
      <c r="K76" s="121">
        <v>8</v>
      </c>
      <c r="L76" s="121" t="s">
        <v>209</v>
      </c>
      <c r="M76" s="124"/>
      <c r="N76" s="114">
        <v>20000</v>
      </c>
      <c r="O76" s="114">
        <f>N76*0.03</f>
        <v>600</v>
      </c>
      <c r="P76" s="107">
        <v>40067</v>
      </c>
      <c r="Q76" s="102" t="s">
        <v>488</v>
      </c>
    </row>
    <row r="77" spans="1:17" s="1" customFormat="1" ht="30" customHeight="1">
      <c r="A77" s="2">
        <v>79</v>
      </c>
      <c r="B77" s="66" t="s">
        <v>471</v>
      </c>
      <c r="C77" s="56" t="s">
        <v>16</v>
      </c>
      <c r="D77" s="66" t="s">
        <v>17</v>
      </c>
      <c r="E77" s="66" t="s">
        <v>69</v>
      </c>
      <c r="F77" s="64" t="s">
        <v>70</v>
      </c>
      <c r="G77" s="67" t="s">
        <v>110</v>
      </c>
      <c r="H77" s="64" t="s">
        <v>18</v>
      </c>
      <c r="I77" s="2" t="s">
        <v>267</v>
      </c>
      <c r="J77" s="69">
        <v>449</v>
      </c>
      <c r="K77" s="69">
        <v>16</v>
      </c>
      <c r="L77" s="69" t="s">
        <v>136</v>
      </c>
      <c r="M77" s="73"/>
      <c r="N77" s="60">
        <v>25000</v>
      </c>
      <c r="O77" s="60">
        <f t="shared" si="3"/>
        <v>750</v>
      </c>
      <c r="P77" s="54">
        <v>40067</v>
      </c>
      <c r="Q77" s="50" t="s">
        <v>488</v>
      </c>
    </row>
    <row r="78" spans="1:17" s="1" customFormat="1" ht="30" customHeight="1">
      <c r="A78" s="102">
        <v>80</v>
      </c>
      <c r="B78" s="119" t="s">
        <v>472</v>
      </c>
      <c r="C78" s="103" t="s">
        <v>16</v>
      </c>
      <c r="D78" s="119" t="s">
        <v>17</v>
      </c>
      <c r="E78" s="119" t="s">
        <v>19</v>
      </c>
      <c r="F78" s="117" t="s">
        <v>20</v>
      </c>
      <c r="G78" s="120" t="s">
        <v>110</v>
      </c>
      <c r="H78" s="117" t="s">
        <v>27</v>
      </c>
      <c r="I78" s="102" t="s">
        <v>267</v>
      </c>
      <c r="J78" s="121">
        <v>1388</v>
      </c>
      <c r="K78" s="121">
        <v>10</v>
      </c>
      <c r="L78" s="122" t="s">
        <v>22</v>
      </c>
      <c r="M78" s="123"/>
      <c r="N78" s="114">
        <v>35000</v>
      </c>
      <c r="O78" s="114">
        <f t="shared" si="3"/>
        <v>1050</v>
      </c>
      <c r="P78" s="107">
        <v>40067</v>
      </c>
      <c r="Q78" s="102" t="s">
        <v>488</v>
      </c>
    </row>
    <row r="79" spans="1:17" s="1" customFormat="1" ht="30" customHeight="1" thickBot="1">
      <c r="A79" s="2">
        <v>81</v>
      </c>
      <c r="B79" s="66" t="s">
        <v>473</v>
      </c>
      <c r="C79" s="56" t="s">
        <v>16</v>
      </c>
      <c r="D79" s="66" t="s">
        <v>17</v>
      </c>
      <c r="E79" s="66" t="s">
        <v>117</v>
      </c>
      <c r="F79" s="64" t="s">
        <v>34</v>
      </c>
      <c r="G79" s="67" t="s">
        <v>18</v>
      </c>
      <c r="H79" s="64" t="s">
        <v>18</v>
      </c>
      <c r="I79" s="2" t="s">
        <v>267</v>
      </c>
      <c r="J79" s="69">
        <v>1165</v>
      </c>
      <c r="K79" s="69">
        <v>48</v>
      </c>
      <c r="L79" s="70" t="s">
        <v>35</v>
      </c>
      <c r="M79" s="71"/>
      <c r="N79" s="78">
        <v>50000</v>
      </c>
      <c r="O79" s="60">
        <f t="shared" si="3"/>
        <v>1500</v>
      </c>
      <c r="P79" s="54">
        <v>40067</v>
      </c>
      <c r="Q79" s="2" t="s">
        <v>488</v>
      </c>
    </row>
    <row r="80" spans="1:17" s="1" customFormat="1" ht="30" customHeight="1">
      <c r="A80" s="102">
        <v>82</v>
      </c>
      <c r="B80" s="119" t="s">
        <v>474</v>
      </c>
      <c r="C80" s="103" t="s">
        <v>16</v>
      </c>
      <c r="D80" s="119" t="s">
        <v>17</v>
      </c>
      <c r="E80" s="119" t="s">
        <v>117</v>
      </c>
      <c r="F80" s="117" t="s">
        <v>127</v>
      </c>
      <c r="G80" s="120" t="s">
        <v>18</v>
      </c>
      <c r="H80" s="117" t="s">
        <v>18</v>
      </c>
      <c r="I80" s="129" t="s">
        <v>33</v>
      </c>
      <c r="J80" s="121">
        <v>1166</v>
      </c>
      <c r="K80" s="121">
        <v>86</v>
      </c>
      <c r="L80" s="122" t="s">
        <v>137</v>
      </c>
      <c r="M80" s="123"/>
      <c r="N80" s="114">
        <v>37500</v>
      </c>
      <c r="O80" s="114">
        <f>N80*0.03</f>
        <v>1125</v>
      </c>
      <c r="P80" s="107">
        <v>40067</v>
      </c>
      <c r="Q80" s="97" t="s">
        <v>488</v>
      </c>
    </row>
    <row r="81" spans="1:17" s="1" customFormat="1" ht="30" customHeight="1">
      <c r="A81" s="2">
        <v>83</v>
      </c>
      <c r="B81" s="66" t="s">
        <v>475</v>
      </c>
      <c r="C81" s="56" t="s">
        <v>16</v>
      </c>
      <c r="D81" s="66" t="s">
        <v>17</v>
      </c>
      <c r="E81" s="66" t="s">
        <v>115</v>
      </c>
      <c r="F81" s="64" t="s">
        <v>116</v>
      </c>
      <c r="G81" s="67" t="s">
        <v>18</v>
      </c>
      <c r="H81" s="64" t="s">
        <v>202</v>
      </c>
      <c r="I81" s="2" t="s">
        <v>267</v>
      </c>
      <c r="J81" s="69">
        <v>1568</v>
      </c>
      <c r="K81" s="69">
        <v>8</v>
      </c>
      <c r="L81" s="70" t="s">
        <v>132</v>
      </c>
      <c r="M81" s="71"/>
      <c r="N81" s="60">
        <v>50000</v>
      </c>
      <c r="O81" s="60">
        <f>N81*0.03</f>
        <v>1500</v>
      </c>
      <c r="P81" s="54">
        <v>40067</v>
      </c>
      <c r="Q81" s="2" t="s">
        <v>488</v>
      </c>
    </row>
    <row r="82" spans="1:17" s="1" customFormat="1" ht="30" customHeight="1" thickBot="1">
      <c r="A82" s="102">
        <v>84</v>
      </c>
      <c r="B82" s="119" t="s">
        <v>476</v>
      </c>
      <c r="C82" s="103" t="s">
        <v>16</v>
      </c>
      <c r="D82" s="119" t="s">
        <v>17</v>
      </c>
      <c r="E82" s="119" t="s">
        <v>115</v>
      </c>
      <c r="F82" s="117" t="s">
        <v>265</v>
      </c>
      <c r="G82" s="120" t="s">
        <v>45</v>
      </c>
      <c r="H82" s="117" t="s">
        <v>18</v>
      </c>
      <c r="I82" s="102" t="s">
        <v>267</v>
      </c>
      <c r="J82" s="121">
        <v>1571</v>
      </c>
      <c r="K82" s="121">
        <v>1</v>
      </c>
      <c r="L82" s="122" t="s">
        <v>314</v>
      </c>
      <c r="M82" s="123"/>
      <c r="N82" s="114">
        <v>19000</v>
      </c>
      <c r="O82" s="114">
        <f>N82*0.03</f>
        <v>570</v>
      </c>
      <c r="P82" s="107">
        <v>40067</v>
      </c>
      <c r="Q82" s="102" t="s">
        <v>488</v>
      </c>
    </row>
    <row r="83" spans="1:17" s="4" customFormat="1" ht="30" customHeight="1">
      <c r="A83" s="2">
        <v>85</v>
      </c>
      <c r="B83" s="72" t="s">
        <v>477</v>
      </c>
      <c r="C83" s="73" t="s">
        <v>16</v>
      </c>
      <c r="D83" s="66" t="s">
        <v>17</v>
      </c>
      <c r="E83" s="66" t="s">
        <v>65</v>
      </c>
      <c r="F83" s="64" t="s">
        <v>276</v>
      </c>
      <c r="G83" s="73" t="s">
        <v>18</v>
      </c>
      <c r="H83" s="67" t="s">
        <v>277</v>
      </c>
      <c r="I83" s="2" t="s">
        <v>267</v>
      </c>
      <c r="J83" s="69">
        <v>564</v>
      </c>
      <c r="K83" s="69">
        <v>48</v>
      </c>
      <c r="L83" s="70" t="s">
        <v>315</v>
      </c>
      <c r="M83" s="67"/>
      <c r="N83" s="75">
        <v>23750</v>
      </c>
      <c r="O83" s="75">
        <v>715</v>
      </c>
      <c r="P83" s="54">
        <v>40067</v>
      </c>
      <c r="Q83" s="50" t="s">
        <v>488</v>
      </c>
    </row>
    <row r="84" spans="1:17" s="4" customFormat="1" ht="52.5" customHeight="1">
      <c r="A84" s="102">
        <v>86</v>
      </c>
      <c r="B84" s="125" t="s">
        <v>478</v>
      </c>
      <c r="C84" s="124" t="s">
        <v>16</v>
      </c>
      <c r="D84" s="119" t="s">
        <v>17</v>
      </c>
      <c r="E84" s="119" t="s">
        <v>65</v>
      </c>
      <c r="F84" s="117" t="s">
        <v>278</v>
      </c>
      <c r="G84" s="124" t="s">
        <v>18</v>
      </c>
      <c r="H84" s="120" t="s">
        <v>279</v>
      </c>
      <c r="I84" s="126" t="s">
        <v>267</v>
      </c>
      <c r="J84" s="121">
        <v>583</v>
      </c>
      <c r="K84" s="121">
        <v>4</v>
      </c>
      <c r="L84" s="122" t="s">
        <v>181</v>
      </c>
      <c r="M84" s="120" t="s">
        <v>280</v>
      </c>
      <c r="N84" s="127">
        <v>40000</v>
      </c>
      <c r="O84" s="127">
        <f>ROUNDUP(N84*0.03,0)</f>
        <v>1200</v>
      </c>
      <c r="P84" s="107">
        <v>40067</v>
      </c>
      <c r="Q84" s="102" t="s">
        <v>488</v>
      </c>
    </row>
    <row r="85" spans="1:17" s="4" customFormat="1" ht="28.5" customHeight="1">
      <c r="A85" s="2">
        <v>87</v>
      </c>
      <c r="B85" s="72" t="s">
        <v>479</v>
      </c>
      <c r="C85" s="73" t="s">
        <v>16</v>
      </c>
      <c r="D85" s="66" t="s">
        <v>17</v>
      </c>
      <c r="E85" s="66" t="s">
        <v>65</v>
      </c>
      <c r="F85" s="64" t="s">
        <v>281</v>
      </c>
      <c r="G85" s="73" t="s">
        <v>18</v>
      </c>
      <c r="H85" s="67" t="s">
        <v>282</v>
      </c>
      <c r="I85" s="74" t="s">
        <v>267</v>
      </c>
      <c r="J85" s="69">
        <v>591</v>
      </c>
      <c r="K85" s="69">
        <v>3</v>
      </c>
      <c r="L85" s="70" t="s">
        <v>316</v>
      </c>
      <c r="M85" s="67"/>
      <c r="N85" s="75">
        <v>41000</v>
      </c>
      <c r="O85" s="75">
        <f>ROUNDUP(N85*0.03,0)</f>
        <v>1230</v>
      </c>
      <c r="P85" s="54">
        <v>40067</v>
      </c>
      <c r="Q85" s="2" t="s">
        <v>488</v>
      </c>
    </row>
    <row r="86" spans="1:17" s="4" customFormat="1" ht="31.5" customHeight="1">
      <c r="A86" s="102">
        <v>88</v>
      </c>
      <c r="B86" s="125" t="s">
        <v>480</v>
      </c>
      <c r="C86" s="124" t="s">
        <v>16</v>
      </c>
      <c r="D86" s="119" t="s">
        <v>17</v>
      </c>
      <c r="E86" s="119" t="s">
        <v>108</v>
      </c>
      <c r="F86" s="117" t="s">
        <v>283</v>
      </c>
      <c r="G86" s="124" t="s">
        <v>18</v>
      </c>
      <c r="H86" s="120" t="s">
        <v>284</v>
      </c>
      <c r="I86" s="126" t="s">
        <v>267</v>
      </c>
      <c r="J86" s="121">
        <v>1175</v>
      </c>
      <c r="K86" s="121">
        <v>57</v>
      </c>
      <c r="L86" s="122" t="s">
        <v>317</v>
      </c>
      <c r="M86" s="120" t="s">
        <v>285</v>
      </c>
      <c r="N86" s="127">
        <v>134000</v>
      </c>
      <c r="O86" s="127">
        <f>ROUNDUP(N86*0.03,0)</f>
        <v>4020</v>
      </c>
      <c r="P86" s="107">
        <v>40067</v>
      </c>
      <c r="Q86" s="102" t="s">
        <v>488</v>
      </c>
    </row>
    <row r="87" spans="1:17" s="4" customFormat="1" ht="33" customHeight="1" thickBot="1">
      <c r="A87" s="2">
        <v>89</v>
      </c>
      <c r="B87" s="72" t="s">
        <v>481</v>
      </c>
      <c r="C87" s="73" t="s">
        <v>16</v>
      </c>
      <c r="D87" s="66" t="s">
        <v>17</v>
      </c>
      <c r="E87" s="66" t="s">
        <v>108</v>
      </c>
      <c r="F87" s="64" t="s">
        <v>287</v>
      </c>
      <c r="G87" s="73" t="s">
        <v>18</v>
      </c>
      <c r="H87" s="67" t="s">
        <v>288</v>
      </c>
      <c r="I87" s="74" t="s">
        <v>267</v>
      </c>
      <c r="J87" s="69">
        <v>1193</v>
      </c>
      <c r="K87" s="69">
        <v>6</v>
      </c>
      <c r="L87" s="70" t="s">
        <v>318</v>
      </c>
      <c r="M87" s="67" t="s">
        <v>289</v>
      </c>
      <c r="N87" s="75">
        <v>95000</v>
      </c>
      <c r="O87" s="75">
        <f>ROUNDUP(N87*0.03,0)</f>
        <v>2850</v>
      </c>
      <c r="P87" s="54">
        <v>40067</v>
      </c>
      <c r="Q87" s="2" t="s">
        <v>488</v>
      </c>
    </row>
    <row r="88" spans="1:17" s="1" customFormat="1" ht="33" customHeight="1">
      <c r="A88" s="102">
        <v>90</v>
      </c>
      <c r="B88" s="110" t="s">
        <v>482</v>
      </c>
      <c r="C88" s="103" t="s">
        <v>16</v>
      </c>
      <c r="D88" s="110" t="s">
        <v>30</v>
      </c>
      <c r="E88" s="110" t="s">
        <v>75</v>
      </c>
      <c r="F88" s="110" t="s">
        <v>76</v>
      </c>
      <c r="G88" s="103" t="s">
        <v>18</v>
      </c>
      <c r="H88" s="110" t="s">
        <v>18</v>
      </c>
      <c r="I88" s="126" t="s">
        <v>267</v>
      </c>
      <c r="J88" s="102">
        <v>619</v>
      </c>
      <c r="K88" s="102">
        <v>1</v>
      </c>
      <c r="L88" s="102" t="s">
        <v>77</v>
      </c>
      <c r="M88" s="103"/>
      <c r="N88" s="118">
        <v>62000</v>
      </c>
      <c r="O88" s="114">
        <f aca="true" t="shared" si="4" ref="O88:O107">ROUNDUP((N88*3/100),-1)</f>
        <v>1860</v>
      </c>
      <c r="P88" s="107">
        <v>40067</v>
      </c>
      <c r="Q88" s="97" t="s">
        <v>488</v>
      </c>
    </row>
    <row r="89" spans="1:17" s="1" customFormat="1" ht="33" customHeight="1">
      <c r="A89" s="2">
        <v>91</v>
      </c>
      <c r="B89" s="55" t="s">
        <v>484</v>
      </c>
      <c r="C89" s="56" t="s">
        <v>16</v>
      </c>
      <c r="D89" s="55" t="s">
        <v>30</v>
      </c>
      <c r="E89" s="55" t="s">
        <v>75</v>
      </c>
      <c r="F89" s="55" t="s">
        <v>100</v>
      </c>
      <c r="G89" s="56" t="s">
        <v>21</v>
      </c>
      <c r="H89" s="55" t="s">
        <v>27</v>
      </c>
      <c r="I89" s="74" t="s">
        <v>267</v>
      </c>
      <c r="J89" s="2">
        <v>674</v>
      </c>
      <c r="K89" s="2">
        <v>2</v>
      </c>
      <c r="L89" s="2" t="s">
        <v>101</v>
      </c>
      <c r="M89" s="56"/>
      <c r="N89" s="65">
        <v>63000</v>
      </c>
      <c r="O89" s="60">
        <f t="shared" si="4"/>
        <v>1890</v>
      </c>
      <c r="P89" s="54">
        <v>40067</v>
      </c>
      <c r="Q89" s="2" t="s">
        <v>488</v>
      </c>
    </row>
    <row r="90" spans="1:17" s="1" customFormat="1" ht="33" customHeight="1" thickBot="1">
      <c r="A90" s="108">
        <v>92</v>
      </c>
      <c r="B90" s="130" t="s">
        <v>227</v>
      </c>
      <c r="C90" s="109" t="s">
        <v>16</v>
      </c>
      <c r="D90" s="131" t="s">
        <v>30</v>
      </c>
      <c r="E90" s="132" t="s">
        <v>75</v>
      </c>
      <c r="F90" s="131" t="s">
        <v>240</v>
      </c>
      <c r="G90" s="133" t="s">
        <v>18</v>
      </c>
      <c r="H90" s="133" t="s">
        <v>252</v>
      </c>
      <c r="I90" s="134" t="s">
        <v>267</v>
      </c>
      <c r="J90" s="135">
        <v>624</v>
      </c>
      <c r="K90" s="135">
        <v>9</v>
      </c>
      <c r="L90" s="136" t="s">
        <v>249</v>
      </c>
      <c r="M90" s="137"/>
      <c r="N90" s="138">
        <v>69135</v>
      </c>
      <c r="O90" s="139">
        <f>ROUNDUP((N90*3/100),-1)</f>
        <v>2080</v>
      </c>
      <c r="P90" s="107">
        <v>40067</v>
      </c>
      <c r="Q90" s="102" t="s">
        <v>488</v>
      </c>
    </row>
    <row r="91" spans="1:17" s="8" customFormat="1" ht="49.5" customHeight="1">
      <c r="A91" s="11" t="s">
        <v>0</v>
      </c>
      <c r="B91" s="11" t="s">
        <v>1</v>
      </c>
      <c r="C91" s="11" t="s">
        <v>2</v>
      </c>
      <c r="D91" s="11" t="s">
        <v>3</v>
      </c>
      <c r="E91" s="11" t="s">
        <v>4</v>
      </c>
      <c r="F91" s="11" t="s">
        <v>5</v>
      </c>
      <c r="G91" s="95" t="s">
        <v>6</v>
      </c>
      <c r="H91" s="12" t="s">
        <v>7</v>
      </c>
      <c r="I91" s="11" t="s">
        <v>8</v>
      </c>
      <c r="J91" s="11" t="s">
        <v>9</v>
      </c>
      <c r="K91" s="11" t="s">
        <v>10</v>
      </c>
      <c r="L91" s="11" t="s">
        <v>11</v>
      </c>
      <c r="M91" s="11" t="s">
        <v>302</v>
      </c>
      <c r="N91" s="14" t="s">
        <v>12</v>
      </c>
      <c r="O91" s="13" t="s">
        <v>13</v>
      </c>
      <c r="P91" s="11" t="s">
        <v>14</v>
      </c>
      <c r="Q91" s="11" t="s">
        <v>15</v>
      </c>
    </row>
    <row r="92" spans="1:17" s="1" customFormat="1" ht="33" customHeight="1" thickBot="1">
      <c r="A92" s="102">
        <v>93</v>
      </c>
      <c r="B92" s="110" t="s">
        <v>483</v>
      </c>
      <c r="C92" s="103" t="s">
        <v>16</v>
      </c>
      <c r="D92" s="110" t="s">
        <v>30</v>
      </c>
      <c r="E92" s="110" t="s">
        <v>78</v>
      </c>
      <c r="F92" s="110" t="s">
        <v>79</v>
      </c>
      <c r="G92" s="103" t="s">
        <v>18</v>
      </c>
      <c r="H92" s="110" t="s">
        <v>18</v>
      </c>
      <c r="I92" s="126" t="s">
        <v>267</v>
      </c>
      <c r="J92" s="102">
        <v>954</v>
      </c>
      <c r="K92" s="102">
        <v>9</v>
      </c>
      <c r="L92" s="102" t="s">
        <v>80</v>
      </c>
      <c r="M92" s="103"/>
      <c r="N92" s="118">
        <v>26000</v>
      </c>
      <c r="O92" s="114">
        <f t="shared" si="4"/>
        <v>780</v>
      </c>
      <c r="P92" s="107">
        <v>40067</v>
      </c>
      <c r="Q92" s="102" t="s">
        <v>488</v>
      </c>
    </row>
    <row r="93" spans="1:17" s="1" customFormat="1" ht="33" customHeight="1" thickBot="1">
      <c r="A93" s="2">
        <v>94</v>
      </c>
      <c r="B93" s="85" t="s">
        <v>231</v>
      </c>
      <c r="C93" s="86" t="s">
        <v>16</v>
      </c>
      <c r="D93" s="87" t="s">
        <v>30</v>
      </c>
      <c r="E93" s="88" t="s">
        <v>78</v>
      </c>
      <c r="F93" s="87" t="s">
        <v>236</v>
      </c>
      <c r="G93" s="89" t="s">
        <v>18</v>
      </c>
      <c r="H93" s="89" t="s">
        <v>18</v>
      </c>
      <c r="I93" s="77" t="s">
        <v>267</v>
      </c>
      <c r="J93" s="90">
        <v>956</v>
      </c>
      <c r="K93" s="90">
        <v>5</v>
      </c>
      <c r="L93" s="91" t="s">
        <v>246</v>
      </c>
      <c r="M93" s="92"/>
      <c r="N93" s="93">
        <v>63460</v>
      </c>
      <c r="O93" s="94">
        <f>ROUNDUP((N93*3/100),-1)</f>
        <v>1910</v>
      </c>
      <c r="P93" s="54">
        <v>40067</v>
      </c>
      <c r="Q93" s="50" t="s">
        <v>488</v>
      </c>
    </row>
    <row r="94" spans="1:17" s="1" customFormat="1" ht="31.5" customHeight="1">
      <c r="A94" s="102">
        <v>95</v>
      </c>
      <c r="B94" s="140" t="s">
        <v>84</v>
      </c>
      <c r="C94" s="103" t="s">
        <v>16</v>
      </c>
      <c r="D94" s="110" t="s">
        <v>30</v>
      </c>
      <c r="E94" s="110" t="s">
        <v>85</v>
      </c>
      <c r="F94" s="110" t="s">
        <v>260</v>
      </c>
      <c r="G94" s="103" t="s">
        <v>208</v>
      </c>
      <c r="H94" s="110" t="s">
        <v>18</v>
      </c>
      <c r="I94" s="102" t="s">
        <v>434</v>
      </c>
      <c r="J94" s="102">
        <v>200</v>
      </c>
      <c r="K94" s="102">
        <v>15</v>
      </c>
      <c r="L94" s="102" t="s">
        <v>86</v>
      </c>
      <c r="M94" s="103"/>
      <c r="N94" s="118">
        <v>11000</v>
      </c>
      <c r="O94" s="114">
        <f>ROUNDUP((N94*3/100),-1)</f>
        <v>330</v>
      </c>
      <c r="P94" s="107">
        <v>40067</v>
      </c>
      <c r="Q94" s="102" t="s">
        <v>488</v>
      </c>
    </row>
    <row r="95" spans="1:17" s="1" customFormat="1" ht="31.5" customHeight="1">
      <c r="A95" s="2">
        <v>96</v>
      </c>
      <c r="B95" s="55" t="s">
        <v>87</v>
      </c>
      <c r="C95" s="56" t="s">
        <v>16</v>
      </c>
      <c r="D95" s="55" t="s">
        <v>30</v>
      </c>
      <c r="E95" s="55" t="s">
        <v>88</v>
      </c>
      <c r="F95" s="55" t="s">
        <v>89</v>
      </c>
      <c r="G95" s="56" t="s">
        <v>18</v>
      </c>
      <c r="H95" s="55" t="s">
        <v>211</v>
      </c>
      <c r="I95" s="74" t="s">
        <v>267</v>
      </c>
      <c r="J95" s="2">
        <v>440</v>
      </c>
      <c r="K95" s="2">
        <v>1</v>
      </c>
      <c r="L95" s="2" t="s">
        <v>90</v>
      </c>
      <c r="M95" s="56"/>
      <c r="N95" s="65">
        <v>49500</v>
      </c>
      <c r="O95" s="60">
        <f t="shared" si="4"/>
        <v>1490</v>
      </c>
      <c r="P95" s="54">
        <v>40067</v>
      </c>
      <c r="Q95" s="2" t="s">
        <v>488</v>
      </c>
    </row>
    <row r="96" spans="1:17" s="1" customFormat="1" ht="31.5" customHeight="1">
      <c r="A96" s="102">
        <v>97</v>
      </c>
      <c r="B96" s="110" t="s">
        <v>95</v>
      </c>
      <c r="C96" s="103" t="s">
        <v>16</v>
      </c>
      <c r="D96" s="110" t="s">
        <v>30</v>
      </c>
      <c r="E96" s="110" t="s">
        <v>96</v>
      </c>
      <c r="F96" s="110" t="s">
        <v>97</v>
      </c>
      <c r="G96" s="103" t="s">
        <v>18</v>
      </c>
      <c r="H96" s="110" t="s">
        <v>18</v>
      </c>
      <c r="I96" s="126" t="s">
        <v>267</v>
      </c>
      <c r="J96" s="102">
        <v>506</v>
      </c>
      <c r="K96" s="102">
        <v>4</v>
      </c>
      <c r="L96" s="102" t="s">
        <v>98</v>
      </c>
      <c r="M96" s="103"/>
      <c r="N96" s="118">
        <v>35000</v>
      </c>
      <c r="O96" s="114">
        <f t="shared" si="4"/>
        <v>1050</v>
      </c>
      <c r="P96" s="107">
        <v>40058</v>
      </c>
      <c r="Q96" s="102" t="s">
        <v>488</v>
      </c>
    </row>
    <row r="97" spans="1:17" s="1" customFormat="1" ht="31.5" customHeight="1" thickBot="1">
      <c r="A97" s="2">
        <v>98</v>
      </c>
      <c r="B97" s="79" t="s">
        <v>212</v>
      </c>
      <c r="C97" s="56" t="s">
        <v>16</v>
      </c>
      <c r="D97" s="55" t="s">
        <v>30</v>
      </c>
      <c r="E97" s="80" t="s">
        <v>99</v>
      </c>
      <c r="F97" s="80" t="s">
        <v>223</v>
      </c>
      <c r="G97" s="81" t="s">
        <v>18</v>
      </c>
      <c r="H97" s="81" t="s">
        <v>18</v>
      </c>
      <c r="I97" s="74" t="s">
        <v>267</v>
      </c>
      <c r="J97" s="82">
        <v>188</v>
      </c>
      <c r="K97" s="82">
        <v>11</v>
      </c>
      <c r="L97" s="83" t="s">
        <v>319</v>
      </c>
      <c r="M97" s="84"/>
      <c r="N97" s="65">
        <v>66000</v>
      </c>
      <c r="O97" s="60">
        <f>ROUNDUP((N97*3/100),-1)</f>
        <v>1980</v>
      </c>
      <c r="P97" s="54">
        <v>40067</v>
      </c>
      <c r="Q97" s="2" t="s">
        <v>488</v>
      </c>
    </row>
    <row r="98" spans="1:17" s="1" customFormat="1" ht="31.5" customHeight="1">
      <c r="A98" s="102">
        <v>99</v>
      </c>
      <c r="B98" s="110" t="s">
        <v>102</v>
      </c>
      <c r="C98" s="103" t="s">
        <v>16</v>
      </c>
      <c r="D98" s="110" t="s">
        <v>30</v>
      </c>
      <c r="E98" s="110" t="s">
        <v>103</v>
      </c>
      <c r="F98" s="110" t="s">
        <v>104</v>
      </c>
      <c r="G98" s="103" t="s">
        <v>18</v>
      </c>
      <c r="H98" s="110" t="s">
        <v>106</v>
      </c>
      <c r="I98" s="126" t="s">
        <v>267</v>
      </c>
      <c r="J98" s="102">
        <v>253</v>
      </c>
      <c r="K98" s="102">
        <v>7</v>
      </c>
      <c r="L98" s="102" t="s">
        <v>105</v>
      </c>
      <c r="M98" s="103"/>
      <c r="N98" s="118">
        <v>22000</v>
      </c>
      <c r="O98" s="114">
        <f t="shared" si="4"/>
        <v>660</v>
      </c>
      <c r="P98" s="107">
        <v>40067</v>
      </c>
      <c r="Q98" s="97" t="s">
        <v>488</v>
      </c>
    </row>
    <row r="99" spans="1:17" s="1" customFormat="1" ht="31.5" customHeight="1">
      <c r="A99" s="2">
        <v>100</v>
      </c>
      <c r="B99" s="79" t="s">
        <v>215</v>
      </c>
      <c r="C99" s="56" t="s">
        <v>16</v>
      </c>
      <c r="D99" s="55" t="s">
        <v>30</v>
      </c>
      <c r="E99" s="80" t="s">
        <v>107</v>
      </c>
      <c r="F99" s="80" t="s">
        <v>219</v>
      </c>
      <c r="G99" s="81" t="s">
        <v>110</v>
      </c>
      <c r="H99" s="81" t="s">
        <v>224</v>
      </c>
      <c r="I99" s="83" t="s">
        <v>33</v>
      </c>
      <c r="J99" s="82">
        <v>133</v>
      </c>
      <c r="K99" s="82">
        <v>9</v>
      </c>
      <c r="L99" s="83" t="s">
        <v>244</v>
      </c>
      <c r="M99" s="84"/>
      <c r="N99" s="65">
        <v>15000</v>
      </c>
      <c r="O99" s="60">
        <f>ROUNDUP((N99*3/100),-1)</f>
        <v>450</v>
      </c>
      <c r="P99" s="54">
        <v>40067</v>
      </c>
      <c r="Q99" s="2" t="s">
        <v>488</v>
      </c>
    </row>
    <row r="100" spans="1:17" s="1" customFormat="1" ht="31.5" customHeight="1" thickBot="1">
      <c r="A100" s="102">
        <v>101</v>
      </c>
      <c r="B100" s="141" t="s">
        <v>213</v>
      </c>
      <c r="C100" s="103" t="s">
        <v>16</v>
      </c>
      <c r="D100" s="110" t="s">
        <v>30</v>
      </c>
      <c r="E100" s="142" t="s">
        <v>222</v>
      </c>
      <c r="F100" s="142" t="s">
        <v>336</v>
      </c>
      <c r="G100" s="143" t="s">
        <v>18</v>
      </c>
      <c r="H100" s="143" t="s">
        <v>18</v>
      </c>
      <c r="I100" s="102" t="s">
        <v>267</v>
      </c>
      <c r="J100" s="144">
        <v>167</v>
      </c>
      <c r="K100" s="144">
        <v>17</v>
      </c>
      <c r="L100" s="145" t="s">
        <v>242</v>
      </c>
      <c r="M100" s="146"/>
      <c r="N100" s="118">
        <v>55120</v>
      </c>
      <c r="O100" s="114">
        <f t="shared" si="4"/>
        <v>1660</v>
      </c>
      <c r="P100" s="107">
        <v>40067</v>
      </c>
      <c r="Q100" s="102" t="s">
        <v>488</v>
      </c>
    </row>
    <row r="101" spans="1:17" s="1" customFormat="1" ht="31.5" customHeight="1">
      <c r="A101" s="2">
        <v>102</v>
      </c>
      <c r="B101" s="79" t="s">
        <v>228</v>
      </c>
      <c r="C101" s="56" t="s">
        <v>16</v>
      </c>
      <c r="D101" s="55" t="s">
        <v>30</v>
      </c>
      <c r="E101" s="80" t="s">
        <v>222</v>
      </c>
      <c r="F101" s="55" t="s">
        <v>239</v>
      </c>
      <c r="G101" s="81" t="s">
        <v>18</v>
      </c>
      <c r="H101" s="81" t="s">
        <v>251</v>
      </c>
      <c r="I101" s="2" t="s">
        <v>267</v>
      </c>
      <c r="J101" s="82">
        <v>1186</v>
      </c>
      <c r="K101" s="82">
        <v>13</v>
      </c>
      <c r="L101" s="83" t="s">
        <v>248</v>
      </c>
      <c r="M101" s="84"/>
      <c r="N101" s="65">
        <v>43045</v>
      </c>
      <c r="O101" s="60">
        <f>ROUNDUP((N101*3/100),-1)</f>
        <v>1300</v>
      </c>
      <c r="P101" s="54">
        <v>40058</v>
      </c>
      <c r="Q101" s="50" t="s">
        <v>488</v>
      </c>
    </row>
    <row r="102" spans="1:17" s="1" customFormat="1" ht="31.5" customHeight="1">
      <c r="A102" s="102">
        <v>103</v>
      </c>
      <c r="B102" s="141" t="s">
        <v>214</v>
      </c>
      <c r="C102" s="103" t="s">
        <v>16</v>
      </c>
      <c r="D102" s="110" t="s">
        <v>30</v>
      </c>
      <c r="E102" s="142" t="s">
        <v>221</v>
      </c>
      <c r="F102" s="142" t="s">
        <v>220</v>
      </c>
      <c r="G102" s="143" t="s">
        <v>18</v>
      </c>
      <c r="H102" s="143" t="s">
        <v>18</v>
      </c>
      <c r="I102" s="102" t="s">
        <v>267</v>
      </c>
      <c r="J102" s="144">
        <v>241</v>
      </c>
      <c r="K102" s="144">
        <v>27</v>
      </c>
      <c r="L102" s="145" t="s">
        <v>243</v>
      </c>
      <c r="M102" s="146"/>
      <c r="N102" s="118">
        <v>32660</v>
      </c>
      <c r="O102" s="114">
        <f t="shared" si="4"/>
        <v>980</v>
      </c>
      <c r="P102" s="107">
        <v>40067</v>
      </c>
      <c r="Q102" s="102" t="s">
        <v>488</v>
      </c>
    </row>
    <row r="103" spans="1:17" s="1" customFormat="1" ht="31.5" customHeight="1" thickBot="1">
      <c r="A103" s="2">
        <v>105</v>
      </c>
      <c r="B103" s="79" t="s">
        <v>216</v>
      </c>
      <c r="C103" s="56" t="s">
        <v>16</v>
      </c>
      <c r="D103" s="55" t="s">
        <v>30</v>
      </c>
      <c r="E103" s="80" t="s">
        <v>218</v>
      </c>
      <c r="F103" s="80" t="s">
        <v>217</v>
      </c>
      <c r="G103" s="67" t="s">
        <v>18</v>
      </c>
      <c r="H103" s="81" t="s">
        <v>225</v>
      </c>
      <c r="I103" s="2" t="s">
        <v>267</v>
      </c>
      <c r="J103" s="82">
        <v>216</v>
      </c>
      <c r="K103" s="82">
        <v>36</v>
      </c>
      <c r="L103" s="83" t="s">
        <v>245</v>
      </c>
      <c r="M103" s="84"/>
      <c r="N103" s="65">
        <v>74555</v>
      </c>
      <c r="O103" s="60">
        <f t="shared" si="4"/>
        <v>2240</v>
      </c>
      <c r="P103" s="54">
        <v>40067</v>
      </c>
      <c r="Q103" s="2" t="s">
        <v>488</v>
      </c>
    </row>
    <row r="104" spans="1:17" s="1" customFormat="1" ht="31.5" customHeight="1">
      <c r="A104" s="102">
        <v>106</v>
      </c>
      <c r="B104" s="141" t="s">
        <v>230</v>
      </c>
      <c r="C104" s="103" t="s">
        <v>16</v>
      </c>
      <c r="D104" s="110" t="s">
        <v>30</v>
      </c>
      <c r="E104" s="142" t="s">
        <v>233</v>
      </c>
      <c r="F104" s="110" t="s">
        <v>237</v>
      </c>
      <c r="G104" s="143" t="s">
        <v>18</v>
      </c>
      <c r="H104" s="143" t="s">
        <v>18</v>
      </c>
      <c r="I104" s="145" t="s">
        <v>235</v>
      </c>
      <c r="J104" s="144">
        <v>845</v>
      </c>
      <c r="K104" s="144">
        <v>13</v>
      </c>
      <c r="L104" s="145" t="s">
        <v>210</v>
      </c>
      <c r="M104" s="146"/>
      <c r="N104" s="118">
        <v>9335</v>
      </c>
      <c r="O104" s="114">
        <f t="shared" si="4"/>
        <v>290</v>
      </c>
      <c r="P104" s="107">
        <v>40067</v>
      </c>
      <c r="Q104" s="97" t="s">
        <v>488</v>
      </c>
    </row>
    <row r="105" spans="1:17" s="1" customFormat="1" ht="31.5" customHeight="1">
      <c r="A105" s="2">
        <v>107</v>
      </c>
      <c r="B105" s="79" t="s">
        <v>229</v>
      </c>
      <c r="C105" s="56" t="s">
        <v>16</v>
      </c>
      <c r="D105" s="55" t="s">
        <v>30</v>
      </c>
      <c r="E105" s="80" t="s">
        <v>31</v>
      </c>
      <c r="F105" s="55" t="s">
        <v>238</v>
      </c>
      <c r="G105" s="81" t="s">
        <v>18</v>
      </c>
      <c r="H105" s="81" t="s">
        <v>18</v>
      </c>
      <c r="I105" s="2" t="s">
        <v>267</v>
      </c>
      <c r="J105" s="82">
        <v>661</v>
      </c>
      <c r="K105" s="82">
        <v>11</v>
      </c>
      <c r="L105" s="83" t="s">
        <v>247</v>
      </c>
      <c r="M105" s="84"/>
      <c r="N105" s="65">
        <v>63500</v>
      </c>
      <c r="O105" s="60">
        <f t="shared" si="4"/>
        <v>1910</v>
      </c>
      <c r="P105" s="54">
        <v>40067</v>
      </c>
      <c r="Q105" s="2" t="s">
        <v>488</v>
      </c>
    </row>
    <row r="106" spans="1:17" s="1" customFormat="1" ht="31.5" customHeight="1" thickBot="1">
      <c r="A106" s="102">
        <v>108</v>
      </c>
      <c r="B106" s="110" t="s">
        <v>81</v>
      </c>
      <c r="C106" s="103" t="s">
        <v>16</v>
      </c>
      <c r="D106" s="110" t="s">
        <v>30</v>
      </c>
      <c r="E106" s="110" t="s">
        <v>31</v>
      </c>
      <c r="F106" s="110" t="s">
        <v>82</v>
      </c>
      <c r="G106" s="103" t="s">
        <v>18</v>
      </c>
      <c r="H106" s="110" t="s">
        <v>83</v>
      </c>
      <c r="I106" s="102" t="s">
        <v>267</v>
      </c>
      <c r="J106" s="102">
        <v>547</v>
      </c>
      <c r="K106" s="102">
        <v>32</v>
      </c>
      <c r="L106" s="102" t="s">
        <v>32</v>
      </c>
      <c r="M106" s="103"/>
      <c r="N106" s="118">
        <v>100000</v>
      </c>
      <c r="O106" s="114">
        <f>ROUNDUP((N106*3/100),-1)</f>
        <v>3000</v>
      </c>
      <c r="P106" s="107">
        <v>40058</v>
      </c>
      <c r="Q106" s="102" t="s">
        <v>488</v>
      </c>
    </row>
    <row r="107" spans="1:17" s="1" customFormat="1" ht="31.5" customHeight="1" thickBot="1">
      <c r="A107" s="2">
        <v>109</v>
      </c>
      <c r="B107" s="88" t="s">
        <v>226</v>
      </c>
      <c r="C107" s="86" t="s">
        <v>16</v>
      </c>
      <c r="D107" s="87" t="s">
        <v>30</v>
      </c>
      <c r="E107" s="85" t="s">
        <v>261</v>
      </c>
      <c r="F107" s="87" t="s">
        <v>241</v>
      </c>
      <c r="G107" s="76" t="s">
        <v>232</v>
      </c>
      <c r="H107" s="152" t="s">
        <v>253</v>
      </c>
      <c r="I107" s="153" t="s">
        <v>234</v>
      </c>
      <c r="J107" s="90">
        <v>272</v>
      </c>
      <c r="K107" s="90">
        <v>4</v>
      </c>
      <c r="L107" s="91" t="s">
        <v>250</v>
      </c>
      <c r="M107" s="92"/>
      <c r="N107" s="93">
        <v>77720</v>
      </c>
      <c r="O107" s="94">
        <f t="shared" si="4"/>
        <v>2340</v>
      </c>
      <c r="P107" s="54">
        <v>40067</v>
      </c>
      <c r="Q107" s="50" t="s">
        <v>488</v>
      </c>
    </row>
    <row r="108" spans="1:17" s="1" customFormat="1" ht="27" customHeight="1">
      <c r="A108" s="22"/>
      <c r="B108" s="23"/>
      <c r="C108" s="24"/>
      <c r="D108" s="25"/>
      <c r="E108" s="26"/>
      <c r="F108" s="25"/>
      <c r="G108" s="27"/>
      <c r="H108" s="28"/>
      <c r="I108" s="29"/>
      <c r="J108" s="30"/>
      <c r="K108" s="30"/>
      <c r="L108" s="31"/>
      <c r="M108" s="32"/>
      <c r="N108" s="33"/>
      <c r="O108" s="34"/>
      <c r="P108" s="35"/>
      <c r="Q108" s="22"/>
    </row>
    <row r="109" spans="2:15" s="15" customFormat="1" ht="19.5" customHeight="1">
      <c r="B109" s="16"/>
      <c r="C109" s="17"/>
      <c r="D109" s="18"/>
      <c r="E109" s="18"/>
      <c r="F109" s="18"/>
      <c r="G109" s="17"/>
      <c r="H109" s="39">
        <v>40067</v>
      </c>
      <c r="L109" s="19"/>
      <c r="M109" s="19"/>
      <c r="N109" s="20"/>
      <c r="O109" s="21"/>
    </row>
    <row r="110" spans="2:15" s="15" customFormat="1" ht="19.5" customHeight="1">
      <c r="B110" s="16"/>
      <c r="C110" s="17"/>
      <c r="D110" s="18" t="s">
        <v>336</v>
      </c>
      <c r="E110" s="18"/>
      <c r="F110" s="18"/>
      <c r="G110" s="17"/>
      <c r="H110" s="19" t="s">
        <v>29</v>
      </c>
      <c r="L110" s="19"/>
      <c r="M110" s="19"/>
      <c r="N110" s="20"/>
      <c r="O110" s="21"/>
    </row>
    <row r="111" spans="2:15" s="15" customFormat="1" ht="19.5" customHeight="1">
      <c r="B111" s="16"/>
      <c r="C111" s="17"/>
      <c r="D111" s="18"/>
      <c r="E111" s="18"/>
      <c r="F111" s="18"/>
      <c r="G111" s="17"/>
      <c r="H111" s="19"/>
      <c r="L111" s="19"/>
      <c r="M111" s="19"/>
      <c r="N111" s="20"/>
      <c r="O111" s="21"/>
    </row>
    <row r="112" spans="1:15" s="15" customFormat="1" ht="19.5" customHeight="1">
      <c r="A112" s="41" t="s">
        <v>487</v>
      </c>
      <c r="B112" s="42"/>
      <c r="C112" s="43"/>
      <c r="D112" s="44"/>
      <c r="E112" s="44"/>
      <c r="F112" s="44"/>
      <c r="G112" s="43"/>
      <c r="H112" s="44"/>
      <c r="I112" s="45"/>
      <c r="J112" s="45"/>
      <c r="K112" s="45"/>
      <c r="L112" s="46"/>
      <c r="M112" s="46"/>
      <c r="N112" s="47"/>
      <c r="O112" s="48"/>
    </row>
    <row r="113" spans="1:15" s="15" customFormat="1" ht="19.5" customHeight="1">
      <c r="A113" s="41" t="s">
        <v>322</v>
      </c>
      <c r="B113" s="42"/>
      <c r="C113" s="43"/>
      <c r="D113" s="44"/>
      <c r="E113" s="44"/>
      <c r="F113" s="44"/>
      <c r="G113" s="43"/>
      <c r="H113" s="44"/>
      <c r="I113" s="45"/>
      <c r="J113" s="45"/>
      <c r="K113" s="45"/>
      <c r="L113" s="46"/>
      <c r="M113" s="46"/>
      <c r="N113" s="47"/>
      <c r="O113" s="48"/>
    </row>
    <row r="114" spans="1:15" s="15" customFormat="1" ht="19.5" customHeight="1">
      <c r="A114" s="41" t="s">
        <v>323</v>
      </c>
      <c r="B114" s="42"/>
      <c r="C114" s="43"/>
      <c r="D114" s="44"/>
      <c r="E114" s="44"/>
      <c r="F114" s="44"/>
      <c r="G114" s="43"/>
      <c r="H114" s="44"/>
      <c r="I114" s="45"/>
      <c r="J114" s="45"/>
      <c r="K114" s="45"/>
      <c r="L114" s="46"/>
      <c r="M114" s="46"/>
      <c r="N114" s="47"/>
      <c r="O114" s="48"/>
    </row>
    <row r="115" spans="1:15" s="15" customFormat="1" ht="19.5" customHeight="1">
      <c r="A115" s="49" t="s">
        <v>324</v>
      </c>
      <c r="B115" s="42"/>
      <c r="C115" s="43"/>
      <c r="D115" s="44"/>
      <c r="E115" s="44"/>
      <c r="F115" s="44"/>
      <c r="G115" s="43"/>
      <c r="H115" s="44"/>
      <c r="I115" s="45"/>
      <c r="J115" s="45"/>
      <c r="K115" s="45"/>
      <c r="L115" s="46"/>
      <c r="M115" s="46"/>
      <c r="N115" s="47"/>
      <c r="O115" s="48"/>
    </row>
    <row r="116" spans="1:15" s="15" customFormat="1" ht="19.5" customHeight="1">
      <c r="A116" s="49" t="s">
        <v>486</v>
      </c>
      <c r="B116" s="42"/>
      <c r="C116" s="43"/>
      <c r="D116" s="44"/>
      <c r="E116" s="44"/>
      <c r="F116" s="44"/>
      <c r="G116" s="43"/>
      <c r="H116" s="44"/>
      <c r="I116" s="45"/>
      <c r="J116" s="45"/>
      <c r="K116" s="45"/>
      <c r="L116" s="46"/>
      <c r="M116" s="46"/>
      <c r="N116" s="47"/>
      <c r="O116" s="48"/>
    </row>
    <row r="117" spans="1:15" s="15" customFormat="1" ht="19.5" customHeight="1">
      <c r="A117" s="37" t="s">
        <v>433</v>
      </c>
      <c r="B117" s="16"/>
      <c r="C117" s="17"/>
      <c r="D117" s="18"/>
      <c r="E117" s="18"/>
      <c r="F117" s="18"/>
      <c r="G117" s="17"/>
      <c r="H117" s="18"/>
      <c r="L117" s="19"/>
      <c r="M117" s="19"/>
      <c r="N117" s="20"/>
      <c r="O117" s="21"/>
    </row>
    <row r="118" spans="1:15" s="15" customFormat="1" ht="19.5" customHeight="1">
      <c r="A118" s="41" t="s">
        <v>325</v>
      </c>
      <c r="B118" s="44"/>
      <c r="C118" s="43"/>
      <c r="D118" s="44"/>
      <c r="E118" s="44"/>
      <c r="F118" s="44"/>
      <c r="G118" s="43"/>
      <c r="H118" s="44"/>
      <c r="I118" s="45"/>
      <c r="J118" s="45"/>
      <c r="K118" s="45"/>
      <c r="L118" s="46"/>
      <c r="M118" s="46"/>
      <c r="N118" s="47"/>
      <c r="O118" s="48"/>
    </row>
    <row r="119" spans="1:15" s="15" customFormat="1" ht="19.5" customHeight="1">
      <c r="A119" s="41" t="s">
        <v>436</v>
      </c>
      <c r="B119" s="42"/>
      <c r="C119" s="43"/>
      <c r="D119" s="44"/>
      <c r="E119" s="44"/>
      <c r="F119" s="44"/>
      <c r="G119" s="43"/>
      <c r="H119" s="44"/>
      <c r="I119" s="45"/>
      <c r="J119" s="45"/>
      <c r="K119" s="45"/>
      <c r="L119" s="46"/>
      <c r="M119" s="46"/>
      <c r="N119" s="47"/>
      <c r="O119" s="48"/>
    </row>
    <row r="120" spans="1:15" s="15" customFormat="1" ht="19.5" customHeight="1">
      <c r="A120" s="41" t="s">
        <v>437</v>
      </c>
      <c r="B120" s="44"/>
      <c r="C120" s="43"/>
      <c r="D120" s="44"/>
      <c r="E120" s="44"/>
      <c r="F120" s="44"/>
      <c r="G120" s="43"/>
      <c r="H120" s="44"/>
      <c r="I120" s="45"/>
      <c r="J120" s="45"/>
      <c r="K120" s="45"/>
      <c r="L120" s="46"/>
      <c r="M120" s="46"/>
      <c r="N120" s="47"/>
      <c r="O120" s="48"/>
    </row>
    <row r="121" spans="1:15" s="15" customFormat="1" ht="19.5" customHeight="1">
      <c r="A121" s="41" t="s">
        <v>326</v>
      </c>
      <c r="B121" s="44"/>
      <c r="C121" s="43"/>
      <c r="D121" s="44"/>
      <c r="E121" s="44"/>
      <c r="F121" s="44"/>
      <c r="G121" s="43"/>
      <c r="H121" s="44"/>
      <c r="I121" s="45"/>
      <c r="J121" s="45"/>
      <c r="K121" s="45"/>
      <c r="L121" s="46"/>
      <c r="M121" s="46"/>
      <c r="N121" s="47"/>
      <c r="O121" s="48"/>
    </row>
    <row r="122" spans="1:15" s="15" customFormat="1" ht="19.5" customHeight="1">
      <c r="A122" s="36" t="s">
        <v>435</v>
      </c>
      <c r="B122" s="18"/>
      <c r="C122" s="17"/>
      <c r="D122" s="18"/>
      <c r="E122" s="18"/>
      <c r="F122" s="18"/>
      <c r="G122" s="17"/>
      <c r="H122" s="18"/>
      <c r="L122" s="19"/>
      <c r="M122" s="19"/>
      <c r="N122" s="20"/>
      <c r="O122" s="21"/>
    </row>
    <row r="123" spans="1:15" s="15" customFormat="1" ht="19.5" customHeight="1">
      <c r="A123" s="41" t="s">
        <v>327</v>
      </c>
      <c r="B123" s="44"/>
      <c r="C123" s="43"/>
      <c r="D123" s="44"/>
      <c r="E123" s="44"/>
      <c r="F123" s="44"/>
      <c r="G123" s="43"/>
      <c r="H123" s="44"/>
      <c r="I123" s="45"/>
      <c r="J123" s="45"/>
      <c r="K123" s="45"/>
      <c r="L123" s="46"/>
      <c r="M123" s="46"/>
      <c r="N123" s="47"/>
      <c r="O123" s="48"/>
    </row>
    <row r="124" spans="1:15" s="15" customFormat="1" ht="19.5" customHeight="1">
      <c r="A124" s="36"/>
      <c r="B124" s="18"/>
      <c r="C124" s="17"/>
      <c r="D124" s="18"/>
      <c r="E124" s="18"/>
      <c r="F124" s="18"/>
      <c r="G124" s="17"/>
      <c r="H124" s="18"/>
      <c r="L124" s="19"/>
      <c r="M124" s="19"/>
      <c r="N124" s="20"/>
      <c r="O124" s="21"/>
    </row>
    <row r="125" ht="19.5" customHeight="1">
      <c r="A125" s="3"/>
    </row>
    <row r="126" ht="19.5" customHeight="1"/>
    <row r="127" ht="19.5" customHeight="1"/>
  </sheetData>
  <printOptions/>
  <pageMargins left="0.15748031496062992" right="0.15748031496062992" top="0.46" bottom="0.15748031496062992" header="0.17" footer="0.15748031496062992"/>
  <pageSetup horizontalDpi="600" verticalDpi="600" orientation="landscape" paperSize="9" scale="46" r:id="rId3"/>
  <headerFooter alignWithMargins="0">
    <oddHeader>&amp;C&amp;"Tahoma,Kalın"&amp;18İSTANBUL VAKIFLAR 1.VE 2.BÖLGE MÜDÜRLÜĞÜNDEN
SATILIK GAYRİMENKULLER
</oddHeader>
    <oddFooter>&amp;C&amp;"Arial Tur,Kalın"&amp;16Tel (0 212 ) 251 88 10/2825-2824 Faks ( 0 212 ) 243 64 59 www. vgm. gov. tr.</oddFooter>
  </headerFooter>
  <rowBreaks count="3" manualBreakCount="3">
    <brk id="19" max="16" man="1"/>
    <brk id="56" max="16" man="1"/>
    <brk id="90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nedim.aslan</cp:lastModifiedBy>
  <cp:lastPrinted>2009-09-03T07:42:52Z</cp:lastPrinted>
  <dcterms:created xsi:type="dcterms:W3CDTF">2007-09-05T12:28:04Z</dcterms:created>
  <dcterms:modified xsi:type="dcterms:W3CDTF">2009-09-03T07:49:00Z</dcterms:modified>
  <cp:category/>
  <cp:version/>
  <cp:contentType/>
  <cp:contentStatus/>
</cp:coreProperties>
</file>